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VYTYČOVÁNÍ HODONÍN 2023/zadávací dokumentace/"/>
    </mc:Choice>
  </mc:AlternateContent>
  <xr:revisionPtr revIDLastSave="73" documentId="8_{7DC19ACC-88AC-433A-B947-AF9930FA123C}" xr6:coauthVersionLast="47" xr6:coauthVersionMax="47" xr10:uidLastSave="{1BFED524-EB9F-44A3-9DF6-4AA4E69E90D5}"/>
  <bookViews>
    <workbookView xWindow="-120" yWindow="-120" windowWidth="29040" windowHeight="15840" activeTab="1" xr2:uid="{84B1E950-DC95-4CB7-81BE-4E78CCA55C6D}"/>
  </bookViews>
  <sheets>
    <sheet name="pro plátce DPH" sheetId="1" r:id="rId1"/>
    <sheet name="pro neplátce D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8" i="2" l="1"/>
  <c r="D158" i="2"/>
  <c r="C158" i="2"/>
  <c r="C159" i="2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5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157" i="1"/>
  <c r="H157" i="1" l="1"/>
  <c r="I157" i="1"/>
  <c r="D157" i="1" l="1"/>
  <c r="C157" i="1"/>
  <c r="C158" i="1" s="1"/>
</calcChain>
</file>

<file path=xl/sharedStrings.xml><?xml version="1.0" encoding="utf-8"?>
<sst xmlns="http://schemas.openxmlformats.org/spreadsheetml/2006/main" count="940" uniqueCount="186">
  <si>
    <t>Katastrální území</t>
  </si>
  <si>
    <t>p.č. KN</t>
  </si>
  <si>
    <t>LV</t>
  </si>
  <si>
    <t>Druh pozemku</t>
  </si>
  <si>
    <t>Hodonín</t>
  </si>
  <si>
    <t>9104</t>
  </si>
  <si>
    <t>orná půda</t>
  </si>
  <si>
    <t>9087</t>
  </si>
  <si>
    <t>8946</t>
  </si>
  <si>
    <t>8819</t>
  </si>
  <si>
    <t>zahrada</t>
  </si>
  <si>
    <t>8820</t>
  </si>
  <si>
    <t>ostatní plocha, jiná plocha</t>
  </si>
  <si>
    <t>Javorník nad Veličkou</t>
  </si>
  <si>
    <t>8744</t>
  </si>
  <si>
    <t>trvalý travní porost</t>
  </si>
  <si>
    <t>7940</t>
  </si>
  <si>
    <t>7941</t>
  </si>
  <si>
    <t>7942</t>
  </si>
  <si>
    <t>8450</t>
  </si>
  <si>
    <t>8458</t>
  </si>
  <si>
    <t>9127</t>
  </si>
  <si>
    <t>10156</t>
  </si>
  <si>
    <t>10157</t>
  </si>
  <si>
    <t>10158</t>
  </si>
  <si>
    <t>Kostelec u Kyjova</t>
  </si>
  <si>
    <t>1293</t>
  </si>
  <si>
    <t>Mutěnice</t>
  </si>
  <si>
    <t>9870</t>
  </si>
  <si>
    <t>8558</t>
  </si>
  <si>
    <t>lesní pozemek</t>
  </si>
  <si>
    <t>10115</t>
  </si>
  <si>
    <t>10114</t>
  </si>
  <si>
    <t>vinice</t>
  </si>
  <si>
    <t>8720</t>
  </si>
  <si>
    <t>8461</t>
  </si>
  <si>
    <t>9719</t>
  </si>
  <si>
    <t>9720</t>
  </si>
  <si>
    <t>9678</t>
  </si>
  <si>
    <t>9679</t>
  </si>
  <si>
    <t>9680</t>
  </si>
  <si>
    <t>9681</t>
  </si>
  <si>
    <t>9240</t>
  </si>
  <si>
    <t>9241</t>
  </si>
  <si>
    <t>9247</t>
  </si>
  <si>
    <t>9248</t>
  </si>
  <si>
    <t>9251</t>
  </si>
  <si>
    <t>zastavěná plocha a nádvoří</t>
  </si>
  <si>
    <t>9253</t>
  </si>
  <si>
    <t>10092</t>
  </si>
  <si>
    <t>10093</t>
  </si>
  <si>
    <t>14034</t>
  </si>
  <si>
    <t>14035</t>
  </si>
  <si>
    <t>8208</t>
  </si>
  <si>
    <t>8207</t>
  </si>
  <si>
    <t>9250</t>
  </si>
  <si>
    <t>9252</t>
  </si>
  <si>
    <t>11835</t>
  </si>
  <si>
    <t>8539</t>
  </si>
  <si>
    <t>9181</t>
  </si>
  <si>
    <t>9182</t>
  </si>
  <si>
    <t>9183</t>
  </si>
  <si>
    <t>9448</t>
  </si>
  <si>
    <t>9449</t>
  </si>
  <si>
    <t>9450</t>
  </si>
  <si>
    <t>9451</t>
  </si>
  <si>
    <t>9806</t>
  </si>
  <si>
    <t>9807</t>
  </si>
  <si>
    <t>9808</t>
  </si>
  <si>
    <t>9809</t>
  </si>
  <si>
    <t>10246</t>
  </si>
  <si>
    <t>10247</t>
  </si>
  <si>
    <t>10248</t>
  </si>
  <si>
    <t>ostatní plocha, neplodná půda</t>
  </si>
  <si>
    <t>10274</t>
  </si>
  <si>
    <t>10275</t>
  </si>
  <si>
    <t>10276</t>
  </si>
  <si>
    <t>10888</t>
  </si>
  <si>
    <t>10889</t>
  </si>
  <si>
    <t>8466</t>
  </si>
  <si>
    <t>7613</t>
  </si>
  <si>
    <t>7790</t>
  </si>
  <si>
    <t>ostatní plocha, ostatní komunikace</t>
  </si>
  <si>
    <t>10451</t>
  </si>
  <si>
    <t>10518</t>
  </si>
  <si>
    <t>10517</t>
  </si>
  <si>
    <t>10513</t>
  </si>
  <si>
    <t>10514</t>
  </si>
  <si>
    <t>10515</t>
  </si>
  <si>
    <t>10516</t>
  </si>
  <si>
    <t>9196</t>
  </si>
  <si>
    <t>9197</t>
  </si>
  <si>
    <t>9198</t>
  </si>
  <si>
    <t>9199</t>
  </si>
  <si>
    <t>9200</t>
  </si>
  <si>
    <t>9201</t>
  </si>
  <si>
    <t>10934</t>
  </si>
  <si>
    <t>10935</t>
  </si>
  <si>
    <t>13727</t>
  </si>
  <si>
    <t>8462</t>
  </si>
  <si>
    <t>11018</t>
  </si>
  <si>
    <t>11019</t>
  </si>
  <si>
    <t>11020</t>
  </si>
  <si>
    <t>11339</t>
  </si>
  <si>
    <t>11340</t>
  </si>
  <si>
    <t>8542</t>
  </si>
  <si>
    <t>13854</t>
  </si>
  <si>
    <t>8178</t>
  </si>
  <si>
    <t>8190</t>
  </si>
  <si>
    <t>10481</t>
  </si>
  <si>
    <t>10480</t>
  </si>
  <si>
    <t>8454</t>
  </si>
  <si>
    <t>10482</t>
  </si>
  <si>
    <t>10483</t>
  </si>
  <si>
    <t>13969</t>
  </si>
  <si>
    <t>ostatní plocha, zeleň</t>
  </si>
  <si>
    <t>13971</t>
  </si>
  <si>
    <t>13972</t>
  </si>
  <si>
    <t>13973</t>
  </si>
  <si>
    <t>13118</t>
  </si>
  <si>
    <t>11934</t>
  </si>
  <si>
    <t>11936</t>
  </si>
  <si>
    <t>11938</t>
  </si>
  <si>
    <t>11950</t>
  </si>
  <si>
    <t>13976</t>
  </si>
  <si>
    <t>13151</t>
  </si>
  <si>
    <t>13982</t>
  </si>
  <si>
    <t>13986</t>
  </si>
  <si>
    <t>13983</t>
  </si>
  <si>
    <t xml:space="preserve">Skalka u Kyjova </t>
  </si>
  <si>
    <t>3001</t>
  </si>
  <si>
    <t>ostatní plocha, mez stráň</t>
  </si>
  <si>
    <t>3025</t>
  </si>
  <si>
    <t xml:space="preserve">ovocný sad </t>
  </si>
  <si>
    <t>3026</t>
  </si>
  <si>
    <t>3027</t>
  </si>
  <si>
    <t>3028</t>
  </si>
  <si>
    <t>3039</t>
  </si>
  <si>
    <t>3040</t>
  </si>
  <si>
    <t>3042</t>
  </si>
  <si>
    <t>3054</t>
  </si>
  <si>
    <t>3055</t>
  </si>
  <si>
    <t>3058</t>
  </si>
  <si>
    <t>3059</t>
  </si>
  <si>
    <t>3065</t>
  </si>
  <si>
    <t>3149</t>
  </si>
  <si>
    <t>3150</t>
  </si>
  <si>
    <t>3152</t>
  </si>
  <si>
    <t>3155</t>
  </si>
  <si>
    <t>3159</t>
  </si>
  <si>
    <t>3160</t>
  </si>
  <si>
    <t>3161</t>
  </si>
  <si>
    <t>3163</t>
  </si>
  <si>
    <t>3166</t>
  </si>
  <si>
    <t>Tvarožná Lhota</t>
  </si>
  <si>
    <t>6135</t>
  </si>
  <si>
    <t>6143</t>
  </si>
  <si>
    <t>4790</t>
  </si>
  <si>
    <t>4813</t>
  </si>
  <si>
    <t>5775</t>
  </si>
  <si>
    <t>6156</t>
  </si>
  <si>
    <t>4821</t>
  </si>
  <si>
    <t>4831</t>
  </si>
  <si>
    <t>4853</t>
  </si>
  <si>
    <t>6140</t>
  </si>
  <si>
    <t>4654</t>
  </si>
  <si>
    <t>4648</t>
  </si>
  <si>
    <t>4659</t>
  </si>
  <si>
    <t>4661</t>
  </si>
  <si>
    <t>5169</t>
  </si>
  <si>
    <t>5420</t>
  </si>
  <si>
    <t>5721</t>
  </si>
  <si>
    <t>5808</t>
  </si>
  <si>
    <t>5992</t>
  </si>
  <si>
    <t>Seznam parcel k vytyčení po KoPÚ - VZ 2023</t>
  </si>
  <si>
    <t>Počet běžných metrů</t>
  </si>
  <si>
    <t>MJ</t>
  </si>
  <si>
    <t>bm</t>
  </si>
  <si>
    <t>DPH</t>
  </si>
  <si>
    <t>Cena s DPH*)</t>
  </si>
  <si>
    <t>Počet všech bodů*)</t>
  </si>
  <si>
    <t>Cena bez DPH**)</t>
  </si>
  <si>
    <t>**) Dodavatel si do své nabídkové ceny za MJ zohlední předpokládané náklady na dopravu a další související náklady (např. poštovné)</t>
  </si>
  <si>
    <t>*) v případě polních cest, po předchozím odsouhlasení objednatelem, vytyčit pouze lomové body, tzn., ne každý jednotlivý bod dotýkající se sousedních pozemků</t>
  </si>
  <si>
    <t>tabulka určena pro neplátce DPH</t>
  </si>
  <si>
    <t>tabulka určena pro plátce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</si>
</sst>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2" borderId="1" xfId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1" xfId="0" applyNumberFormat="1" applyFont="1" applyBorder="1"/>
    <xf numFmtId="4" fontId="5" fillId="4" borderId="1" xfId="0" applyNumberFormat="1" applyFont="1" applyFill="1" applyBorder="1"/>
    <xf numFmtId="0" fontId="0" fillId="0" borderId="0" xfId="0" applyFill="1"/>
    <xf numFmtId="0" fontId="4" fillId="0" borderId="3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Normální" xfId="0" builtinId="0"/>
    <cellStyle name="normální 2" xfId="1" xr:uid="{5C0AE049-E01A-4754-AA6C-79B8FD0FCB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3BF89-BA0C-4F62-8DA6-E8118F418D03}">
  <dimension ref="A1:I162"/>
  <sheetViews>
    <sheetView topLeftCell="A151" zoomScaleNormal="100" workbookViewId="0">
      <selection activeCell="G6" sqref="G6"/>
    </sheetView>
  </sheetViews>
  <sheetFormatPr defaultRowHeight="15" x14ac:dyDescent="0.25"/>
  <cols>
    <col min="1" max="1" width="24.5703125" customWidth="1"/>
    <col min="2" max="2" width="20.140625" customWidth="1"/>
    <col min="3" max="3" width="19.5703125" customWidth="1"/>
    <col min="4" max="4" width="14.28515625" customWidth="1"/>
    <col min="5" max="5" width="12.42578125" customWidth="1"/>
    <col min="6" max="6" width="29" customWidth="1"/>
    <col min="7" max="7" width="18.5703125" style="18" bestFit="1" customWidth="1"/>
    <col min="8" max="8" width="15.140625" style="18" customWidth="1"/>
    <col min="9" max="9" width="17.28515625" style="18" customWidth="1"/>
  </cols>
  <sheetData>
    <row r="1" spans="1:9" s="21" customFormat="1" ht="20.25" x14ac:dyDescent="0.25">
      <c r="A1" s="25" t="s">
        <v>185</v>
      </c>
      <c r="B1" s="26"/>
      <c r="C1" s="26"/>
      <c r="D1" s="26"/>
      <c r="E1" s="26"/>
      <c r="F1" s="26"/>
      <c r="G1" s="26"/>
      <c r="H1" s="26"/>
    </row>
    <row r="3" spans="1:9" ht="39.75" customHeight="1" x14ac:dyDescent="0.25">
      <c r="A3" s="22" t="s">
        <v>174</v>
      </c>
      <c r="B3" s="22"/>
      <c r="C3" s="22"/>
      <c r="D3" s="22"/>
      <c r="E3" s="22"/>
      <c r="F3" s="22"/>
    </row>
    <row r="4" spans="1:9" ht="30" x14ac:dyDescent="0.25">
      <c r="A4" s="14" t="s">
        <v>0</v>
      </c>
      <c r="B4" s="15" t="s">
        <v>1</v>
      </c>
      <c r="C4" s="14" t="s">
        <v>175</v>
      </c>
      <c r="D4" s="15" t="s">
        <v>180</v>
      </c>
      <c r="E4" s="16" t="s">
        <v>2</v>
      </c>
      <c r="F4" s="16" t="s">
        <v>3</v>
      </c>
      <c r="G4" s="17" t="s">
        <v>181</v>
      </c>
      <c r="H4" s="17" t="s">
        <v>178</v>
      </c>
      <c r="I4" s="17" t="s">
        <v>179</v>
      </c>
    </row>
    <row r="5" spans="1:9" ht="28.5" customHeight="1" x14ac:dyDescent="0.25">
      <c r="A5" s="3" t="s">
        <v>4</v>
      </c>
      <c r="B5" s="4" t="s">
        <v>5</v>
      </c>
      <c r="C5" s="1">
        <v>191.91</v>
      </c>
      <c r="D5" s="1">
        <v>4</v>
      </c>
      <c r="E5" s="1">
        <v>4201</v>
      </c>
      <c r="F5" s="2" t="s">
        <v>6</v>
      </c>
      <c r="G5" s="20"/>
      <c r="H5" s="19">
        <f>G5*21%</f>
        <v>0</v>
      </c>
      <c r="I5" s="19">
        <f>G5*1.21</f>
        <v>0</v>
      </c>
    </row>
    <row r="6" spans="1:9" ht="28.5" customHeight="1" x14ac:dyDescent="0.25">
      <c r="A6" s="3" t="s">
        <v>4</v>
      </c>
      <c r="B6" s="4" t="s">
        <v>7</v>
      </c>
      <c r="C6" s="1">
        <v>198.07</v>
      </c>
      <c r="D6" s="1">
        <v>4</v>
      </c>
      <c r="E6" s="1">
        <v>4201</v>
      </c>
      <c r="F6" s="2" t="s">
        <v>6</v>
      </c>
      <c r="G6" s="20"/>
      <c r="H6" s="19">
        <f t="shared" ref="H6:H69" si="0">G6*21%</f>
        <v>0</v>
      </c>
      <c r="I6" s="19">
        <f t="shared" ref="I6:I69" si="1">G6*1.21</f>
        <v>0</v>
      </c>
    </row>
    <row r="7" spans="1:9" ht="28.5" customHeight="1" x14ac:dyDescent="0.25">
      <c r="A7" s="3" t="s">
        <v>4</v>
      </c>
      <c r="B7" s="4" t="s">
        <v>8</v>
      </c>
      <c r="C7" s="1">
        <v>171.07</v>
      </c>
      <c r="D7" s="1">
        <v>4</v>
      </c>
      <c r="E7" s="1">
        <v>2165</v>
      </c>
      <c r="F7" s="1" t="s">
        <v>6</v>
      </c>
      <c r="G7" s="20"/>
      <c r="H7" s="19">
        <f t="shared" si="0"/>
        <v>0</v>
      </c>
      <c r="I7" s="19">
        <f t="shared" si="1"/>
        <v>0</v>
      </c>
    </row>
    <row r="8" spans="1:9" ht="28.5" customHeight="1" x14ac:dyDescent="0.25">
      <c r="A8" s="3" t="s">
        <v>4</v>
      </c>
      <c r="B8" s="4" t="s">
        <v>9</v>
      </c>
      <c r="C8" s="1">
        <v>173.78</v>
      </c>
      <c r="D8" s="1">
        <v>4</v>
      </c>
      <c r="E8" s="1">
        <v>18034</v>
      </c>
      <c r="F8" s="1" t="s">
        <v>10</v>
      </c>
      <c r="G8" s="20"/>
      <c r="H8" s="19">
        <f t="shared" si="0"/>
        <v>0</v>
      </c>
      <c r="I8" s="19">
        <f t="shared" si="1"/>
        <v>0</v>
      </c>
    </row>
    <row r="9" spans="1:9" ht="28.5" customHeight="1" x14ac:dyDescent="0.25">
      <c r="A9" s="3" t="s">
        <v>4</v>
      </c>
      <c r="B9" s="4" t="s">
        <v>11</v>
      </c>
      <c r="C9" s="1">
        <v>144.62</v>
      </c>
      <c r="D9" s="1">
        <v>4</v>
      </c>
      <c r="E9" s="1">
        <v>18034</v>
      </c>
      <c r="F9" s="1" t="s">
        <v>12</v>
      </c>
      <c r="G9" s="20"/>
      <c r="H9" s="19">
        <f t="shared" si="0"/>
        <v>0</v>
      </c>
      <c r="I9" s="19">
        <f t="shared" si="1"/>
        <v>0</v>
      </c>
    </row>
    <row r="10" spans="1:9" ht="28.5" customHeight="1" x14ac:dyDescent="0.25">
      <c r="A10" s="3" t="s">
        <v>13</v>
      </c>
      <c r="B10" s="4" t="s">
        <v>14</v>
      </c>
      <c r="C10" s="1">
        <v>701.49</v>
      </c>
      <c r="D10" s="1">
        <v>20</v>
      </c>
      <c r="E10" s="1">
        <v>113</v>
      </c>
      <c r="F10" s="1" t="s">
        <v>15</v>
      </c>
      <c r="G10" s="20"/>
      <c r="H10" s="19">
        <f t="shared" si="0"/>
        <v>0</v>
      </c>
      <c r="I10" s="19">
        <f t="shared" si="1"/>
        <v>0</v>
      </c>
    </row>
    <row r="11" spans="1:9" ht="28.5" customHeight="1" x14ac:dyDescent="0.25">
      <c r="A11" s="3" t="s">
        <v>13</v>
      </c>
      <c r="B11" s="4" t="s">
        <v>16</v>
      </c>
      <c r="C11" s="1">
        <v>49.94</v>
      </c>
      <c r="D11" s="1">
        <v>4</v>
      </c>
      <c r="E11" s="1">
        <v>584</v>
      </c>
      <c r="F11" s="1" t="s">
        <v>15</v>
      </c>
      <c r="G11" s="20"/>
      <c r="H11" s="19">
        <f t="shared" si="0"/>
        <v>0</v>
      </c>
      <c r="I11" s="19">
        <f t="shared" si="1"/>
        <v>0</v>
      </c>
    </row>
    <row r="12" spans="1:9" ht="28.5" customHeight="1" x14ac:dyDescent="0.25">
      <c r="A12" s="3" t="s">
        <v>13</v>
      </c>
      <c r="B12" s="4" t="s">
        <v>17</v>
      </c>
      <c r="C12" s="1">
        <v>402.74</v>
      </c>
      <c r="D12" s="1">
        <v>6</v>
      </c>
      <c r="E12" s="1">
        <v>584</v>
      </c>
      <c r="F12" s="1" t="s">
        <v>15</v>
      </c>
      <c r="G12" s="20"/>
      <c r="H12" s="19">
        <f t="shared" si="0"/>
        <v>0</v>
      </c>
      <c r="I12" s="19">
        <f t="shared" si="1"/>
        <v>0</v>
      </c>
    </row>
    <row r="13" spans="1:9" ht="28.5" customHeight="1" x14ac:dyDescent="0.25">
      <c r="A13" s="3" t="s">
        <v>13</v>
      </c>
      <c r="B13" s="4" t="s">
        <v>18</v>
      </c>
      <c r="C13" s="1">
        <v>784.35</v>
      </c>
      <c r="D13" s="1">
        <v>12</v>
      </c>
      <c r="E13" s="1">
        <v>584</v>
      </c>
      <c r="F13" s="1" t="s">
        <v>15</v>
      </c>
      <c r="G13" s="20"/>
      <c r="H13" s="19">
        <f t="shared" si="0"/>
        <v>0</v>
      </c>
      <c r="I13" s="19">
        <f t="shared" si="1"/>
        <v>0</v>
      </c>
    </row>
    <row r="14" spans="1:9" ht="28.5" customHeight="1" x14ac:dyDescent="0.25">
      <c r="A14" s="3" t="s">
        <v>13</v>
      </c>
      <c r="B14" s="4" t="s">
        <v>19</v>
      </c>
      <c r="C14" s="1">
        <v>281.45999999999998</v>
      </c>
      <c r="D14" s="1">
        <v>4</v>
      </c>
      <c r="E14" s="1">
        <v>584</v>
      </c>
      <c r="F14" s="1" t="s">
        <v>15</v>
      </c>
      <c r="G14" s="20"/>
      <c r="H14" s="19">
        <f t="shared" si="0"/>
        <v>0</v>
      </c>
      <c r="I14" s="19">
        <f t="shared" si="1"/>
        <v>0</v>
      </c>
    </row>
    <row r="15" spans="1:9" ht="28.5" customHeight="1" x14ac:dyDescent="0.25">
      <c r="A15" s="3" t="s">
        <v>13</v>
      </c>
      <c r="B15" s="4" t="s">
        <v>20</v>
      </c>
      <c r="C15" s="1">
        <v>344.16</v>
      </c>
      <c r="D15" s="1">
        <v>4</v>
      </c>
      <c r="E15" s="1">
        <v>584</v>
      </c>
      <c r="F15" s="1" t="s">
        <v>15</v>
      </c>
      <c r="G15" s="20"/>
      <c r="H15" s="19">
        <f t="shared" si="0"/>
        <v>0</v>
      </c>
      <c r="I15" s="19">
        <f t="shared" si="1"/>
        <v>0</v>
      </c>
    </row>
    <row r="16" spans="1:9" ht="28.5" customHeight="1" x14ac:dyDescent="0.25">
      <c r="A16" s="3" t="s">
        <v>13</v>
      </c>
      <c r="B16" s="4" t="s">
        <v>21</v>
      </c>
      <c r="C16" s="1">
        <v>247.44</v>
      </c>
      <c r="D16" s="1">
        <v>6</v>
      </c>
      <c r="E16" s="1">
        <v>584</v>
      </c>
      <c r="F16" s="1" t="s">
        <v>15</v>
      </c>
      <c r="G16" s="20"/>
      <c r="H16" s="19">
        <f t="shared" si="0"/>
        <v>0</v>
      </c>
      <c r="I16" s="19">
        <f t="shared" si="1"/>
        <v>0</v>
      </c>
    </row>
    <row r="17" spans="1:9" ht="28.5" customHeight="1" x14ac:dyDescent="0.25">
      <c r="A17" s="3" t="s">
        <v>13</v>
      </c>
      <c r="B17" s="4" t="s">
        <v>22</v>
      </c>
      <c r="C17" s="1">
        <v>372.04</v>
      </c>
      <c r="D17" s="1">
        <v>9</v>
      </c>
      <c r="E17" s="1">
        <v>584</v>
      </c>
      <c r="F17" s="1" t="s">
        <v>15</v>
      </c>
      <c r="G17" s="20"/>
      <c r="H17" s="19">
        <f t="shared" si="0"/>
        <v>0</v>
      </c>
      <c r="I17" s="19">
        <f t="shared" si="1"/>
        <v>0</v>
      </c>
    </row>
    <row r="18" spans="1:9" ht="28.5" customHeight="1" x14ac:dyDescent="0.25">
      <c r="A18" s="3" t="s">
        <v>13</v>
      </c>
      <c r="B18" s="4" t="s">
        <v>23</v>
      </c>
      <c r="C18" s="1">
        <v>799.37</v>
      </c>
      <c r="D18" s="1">
        <v>7</v>
      </c>
      <c r="E18" s="1">
        <v>584</v>
      </c>
      <c r="F18" s="1" t="s">
        <v>6</v>
      </c>
      <c r="G18" s="20"/>
      <c r="H18" s="19">
        <f t="shared" si="0"/>
        <v>0</v>
      </c>
      <c r="I18" s="19">
        <f t="shared" si="1"/>
        <v>0</v>
      </c>
    </row>
    <row r="19" spans="1:9" ht="28.5" customHeight="1" x14ac:dyDescent="0.25">
      <c r="A19" s="3" t="s">
        <v>13</v>
      </c>
      <c r="B19" s="4" t="s">
        <v>24</v>
      </c>
      <c r="C19" s="1">
        <v>184.65</v>
      </c>
      <c r="D19" s="1">
        <v>6</v>
      </c>
      <c r="E19" s="1">
        <v>584</v>
      </c>
      <c r="F19" s="1" t="s">
        <v>15</v>
      </c>
      <c r="G19" s="20"/>
      <c r="H19" s="19">
        <f t="shared" si="0"/>
        <v>0</v>
      </c>
      <c r="I19" s="19">
        <f t="shared" si="1"/>
        <v>0</v>
      </c>
    </row>
    <row r="20" spans="1:9" ht="28.5" customHeight="1" x14ac:dyDescent="0.25">
      <c r="A20" s="3" t="s">
        <v>25</v>
      </c>
      <c r="B20" s="4" t="s">
        <v>26</v>
      </c>
      <c r="C20" s="1">
        <v>431.58</v>
      </c>
      <c r="D20" s="1">
        <v>26</v>
      </c>
      <c r="E20" s="1">
        <v>1347</v>
      </c>
      <c r="F20" s="1" t="s">
        <v>6</v>
      </c>
      <c r="G20" s="20"/>
      <c r="H20" s="19">
        <f t="shared" si="0"/>
        <v>0</v>
      </c>
      <c r="I20" s="19">
        <f t="shared" si="1"/>
        <v>0</v>
      </c>
    </row>
    <row r="21" spans="1:9" ht="28.5" customHeight="1" x14ac:dyDescent="0.25">
      <c r="A21" s="3" t="s">
        <v>27</v>
      </c>
      <c r="B21" s="4" t="s">
        <v>28</v>
      </c>
      <c r="C21" s="1">
        <v>61.48</v>
      </c>
      <c r="D21" s="1">
        <v>8</v>
      </c>
      <c r="E21" s="1">
        <v>2154</v>
      </c>
      <c r="F21" s="1" t="s">
        <v>6</v>
      </c>
      <c r="G21" s="20"/>
      <c r="H21" s="19">
        <f t="shared" si="0"/>
        <v>0</v>
      </c>
      <c r="I21" s="19">
        <f t="shared" si="1"/>
        <v>0</v>
      </c>
    </row>
    <row r="22" spans="1:9" ht="28.5" customHeight="1" x14ac:dyDescent="0.25">
      <c r="A22" s="3" t="s">
        <v>27</v>
      </c>
      <c r="B22" s="4" t="s">
        <v>29</v>
      </c>
      <c r="C22" s="1">
        <v>572.4</v>
      </c>
      <c r="D22" s="1">
        <v>7</v>
      </c>
      <c r="E22" s="1">
        <v>3557</v>
      </c>
      <c r="F22" s="1" t="s">
        <v>30</v>
      </c>
      <c r="G22" s="20"/>
      <c r="H22" s="19">
        <f t="shared" si="0"/>
        <v>0</v>
      </c>
      <c r="I22" s="19">
        <f t="shared" si="1"/>
        <v>0</v>
      </c>
    </row>
    <row r="23" spans="1:9" ht="28.5" customHeight="1" x14ac:dyDescent="0.25">
      <c r="A23" s="7" t="s">
        <v>27</v>
      </c>
      <c r="B23" s="8" t="s">
        <v>31</v>
      </c>
      <c r="C23" s="6">
        <v>445.13</v>
      </c>
      <c r="D23" s="6">
        <v>10</v>
      </c>
      <c r="E23" s="6">
        <v>3557</v>
      </c>
      <c r="F23" s="6" t="s">
        <v>6</v>
      </c>
      <c r="G23" s="20"/>
      <c r="H23" s="19">
        <f t="shared" si="0"/>
        <v>0</v>
      </c>
      <c r="I23" s="19">
        <f t="shared" si="1"/>
        <v>0</v>
      </c>
    </row>
    <row r="24" spans="1:9" ht="28.5" customHeight="1" x14ac:dyDescent="0.25">
      <c r="A24" s="3" t="s">
        <v>27</v>
      </c>
      <c r="B24" s="4" t="s">
        <v>32</v>
      </c>
      <c r="C24" s="1">
        <v>405.62</v>
      </c>
      <c r="D24" s="1">
        <v>15</v>
      </c>
      <c r="E24" s="1">
        <v>5676</v>
      </c>
      <c r="F24" s="1" t="s">
        <v>33</v>
      </c>
      <c r="G24" s="20"/>
      <c r="H24" s="19">
        <f t="shared" si="0"/>
        <v>0</v>
      </c>
      <c r="I24" s="19">
        <f t="shared" si="1"/>
        <v>0</v>
      </c>
    </row>
    <row r="25" spans="1:9" ht="28.5" customHeight="1" x14ac:dyDescent="0.25">
      <c r="A25" s="3" t="s">
        <v>27</v>
      </c>
      <c r="B25" s="4" t="s">
        <v>34</v>
      </c>
      <c r="C25" s="1">
        <v>565.04999999999995</v>
      </c>
      <c r="D25" s="1">
        <v>17</v>
      </c>
      <c r="E25" s="1">
        <v>6100</v>
      </c>
      <c r="F25" s="1" t="s">
        <v>33</v>
      </c>
      <c r="G25" s="20"/>
      <c r="H25" s="19">
        <f t="shared" si="0"/>
        <v>0</v>
      </c>
      <c r="I25" s="19">
        <f t="shared" si="1"/>
        <v>0</v>
      </c>
    </row>
    <row r="26" spans="1:9" ht="28.5" customHeight="1" x14ac:dyDescent="0.25">
      <c r="A26" s="3" t="s">
        <v>27</v>
      </c>
      <c r="B26" s="4" t="s">
        <v>35</v>
      </c>
      <c r="C26" s="1">
        <v>633.72</v>
      </c>
      <c r="D26" s="1">
        <v>7</v>
      </c>
      <c r="E26" s="1">
        <v>4525</v>
      </c>
      <c r="F26" s="1" t="s">
        <v>30</v>
      </c>
      <c r="G26" s="20"/>
      <c r="H26" s="19">
        <f t="shared" si="0"/>
        <v>0</v>
      </c>
      <c r="I26" s="19">
        <f t="shared" si="1"/>
        <v>0</v>
      </c>
    </row>
    <row r="27" spans="1:9" ht="28.5" customHeight="1" x14ac:dyDescent="0.25">
      <c r="A27" s="3" t="s">
        <v>27</v>
      </c>
      <c r="B27" s="4" t="s">
        <v>36</v>
      </c>
      <c r="C27" s="1">
        <v>97.46</v>
      </c>
      <c r="D27" s="1">
        <v>6</v>
      </c>
      <c r="E27" s="1">
        <v>857</v>
      </c>
      <c r="F27" s="1" t="s">
        <v>6</v>
      </c>
      <c r="G27" s="20"/>
      <c r="H27" s="19">
        <f t="shared" si="0"/>
        <v>0</v>
      </c>
      <c r="I27" s="19">
        <f t="shared" si="1"/>
        <v>0</v>
      </c>
    </row>
    <row r="28" spans="1:9" ht="28.5" customHeight="1" x14ac:dyDescent="0.25">
      <c r="A28" s="3" t="s">
        <v>27</v>
      </c>
      <c r="B28" s="4" t="s">
        <v>37</v>
      </c>
      <c r="C28" s="1">
        <v>242.52</v>
      </c>
      <c r="D28" s="1">
        <v>14</v>
      </c>
      <c r="E28" s="1">
        <v>857</v>
      </c>
      <c r="F28" s="1" t="s">
        <v>33</v>
      </c>
      <c r="G28" s="20"/>
      <c r="H28" s="19">
        <f t="shared" si="0"/>
        <v>0</v>
      </c>
      <c r="I28" s="19">
        <f t="shared" si="1"/>
        <v>0</v>
      </c>
    </row>
    <row r="29" spans="1:9" ht="28.5" customHeight="1" x14ac:dyDescent="0.25">
      <c r="A29" s="3" t="s">
        <v>27</v>
      </c>
      <c r="B29" s="4" t="s">
        <v>38</v>
      </c>
      <c r="C29" s="1">
        <v>86.19</v>
      </c>
      <c r="D29" s="1">
        <v>6</v>
      </c>
      <c r="E29" s="1">
        <v>5475</v>
      </c>
      <c r="F29" s="1" t="s">
        <v>6</v>
      </c>
      <c r="G29" s="20"/>
      <c r="H29" s="19">
        <f t="shared" si="0"/>
        <v>0</v>
      </c>
      <c r="I29" s="19">
        <f t="shared" si="1"/>
        <v>0</v>
      </c>
    </row>
    <row r="30" spans="1:9" ht="28.5" customHeight="1" x14ac:dyDescent="0.25">
      <c r="A30" s="3" t="s">
        <v>27</v>
      </c>
      <c r="B30" s="4" t="s">
        <v>39</v>
      </c>
      <c r="C30" s="1">
        <v>365.28</v>
      </c>
      <c r="D30" s="1">
        <v>24</v>
      </c>
      <c r="E30" s="1">
        <v>5475</v>
      </c>
      <c r="F30" s="1" t="s">
        <v>33</v>
      </c>
      <c r="G30" s="20"/>
      <c r="H30" s="19">
        <f t="shared" si="0"/>
        <v>0</v>
      </c>
      <c r="I30" s="19">
        <f t="shared" si="1"/>
        <v>0</v>
      </c>
    </row>
    <row r="31" spans="1:9" ht="28.5" customHeight="1" x14ac:dyDescent="0.25">
      <c r="A31" s="3" t="s">
        <v>27</v>
      </c>
      <c r="B31" s="4" t="s">
        <v>40</v>
      </c>
      <c r="C31" s="1">
        <v>366.93</v>
      </c>
      <c r="D31" s="1">
        <v>26</v>
      </c>
      <c r="E31" s="1">
        <v>5475</v>
      </c>
      <c r="F31" s="1" t="s">
        <v>33</v>
      </c>
      <c r="G31" s="20"/>
      <c r="H31" s="19">
        <f t="shared" si="0"/>
        <v>0</v>
      </c>
      <c r="I31" s="19">
        <f t="shared" si="1"/>
        <v>0</v>
      </c>
    </row>
    <row r="32" spans="1:9" ht="28.5" customHeight="1" x14ac:dyDescent="0.25">
      <c r="A32" s="3" t="s">
        <v>27</v>
      </c>
      <c r="B32" s="4" t="s">
        <v>41</v>
      </c>
      <c r="C32" s="1">
        <v>88.7</v>
      </c>
      <c r="D32" s="1">
        <v>16</v>
      </c>
      <c r="E32" s="1">
        <v>5475</v>
      </c>
      <c r="F32" s="1" t="s">
        <v>6</v>
      </c>
      <c r="G32" s="20"/>
      <c r="H32" s="19">
        <f t="shared" si="0"/>
        <v>0</v>
      </c>
      <c r="I32" s="19">
        <f t="shared" si="1"/>
        <v>0</v>
      </c>
    </row>
    <row r="33" spans="1:9" ht="28.5" customHeight="1" x14ac:dyDescent="0.25">
      <c r="A33" s="3" t="s">
        <v>27</v>
      </c>
      <c r="B33" s="4" t="s">
        <v>42</v>
      </c>
      <c r="C33" s="1">
        <v>395.31</v>
      </c>
      <c r="D33" s="1">
        <v>15</v>
      </c>
      <c r="E33" s="1">
        <v>6351</v>
      </c>
      <c r="F33" s="9" t="s">
        <v>33</v>
      </c>
      <c r="G33" s="20"/>
      <c r="H33" s="19">
        <f t="shared" si="0"/>
        <v>0</v>
      </c>
      <c r="I33" s="19">
        <f t="shared" si="1"/>
        <v>0</v>
      </c>
    </row>
    <row r="34" spans="1:9" ht="28.5" customHeight="1" x14ac:dyDescent="0.25">
      <c r="A34" s="3" t="s">
        <v>27</v>
      </c>
      <c r="B34" s="4" t="s">
        <v>43</v>
      </c>
      <c r="C34" s="1">
        <v>54.82</v>
      </c>
      <c r="D34" s="1">
        <v>5</v>
      </c>
      <c r="E34" s="1">
        <v>6351</v>
      </c>
      <c r="F34" s="1" t="s">
        <v>6</v>
      </c>
      <c r="G34" s="20"/>
      <c r="H34" s="19">
        <f t="shared" si="0"/>
        <v>0</v>
      </c>
      <c r="I34" s="19">
        <f t="shared" si="1"/>
        <v>0</v>
      </c>
    </row>
    <row r="35" spans="1:9" ht="28.5" customHeight="1" x14ac:dyDescent="0.25">
      <c r="A35" s="3" t="s">
        <v>27</v>
      </c>
      <c r="B35" s="4" t="s">
        <v>44</v>
      </c>
      <c r="C35" s="1">
        <v>114</v>
      </c>
      <c r="D35" s="1">
        <v>9</v>
      </c>
      <c r="E35" s="1">
        <v>6351</v>
      </c>
      <c r="F35" s="1" t="s">
        <v>6</v>
      </c>
      <c r="G35" s="20"/>
      <c r="H35" s="19">
        <f t="shared" si="0"/>
        <v>0</v>
      </c>
      <c r="I35" s="19">
        <f t="shared" si="1"/>
        <v>0</v>
      </c>
    </row>
    <row r="36" spans="1:9" ht="28.5" customHeight="1" x14ac:dyDescent="0.25">
      <c r="A36" s="3" t="s">
        <v>27</v>
      </c>
      <c r="B36" s="4" t="s">
        <v>45</v>
      </c>
      <c r="C36" s="1">
        <v>392.69</v>
      </c>
      <c r="D36" s="1">
        <v>13</v>
      </c>
      <c r="E36" s="1">
        <v>6351</v>
      </c>
      <c r="F36" s="1" t="s">
        <v>33</v>
      </c>
      <c r="G36" s="20"/>
      <c r="H36" s="19">
        <f t="shared" si="0"/>
        <v>0</v>
      </c>
      <c r="I36" s="19">
        <f t="shared" si="1"/>
        <v>0</v>
      </c>
    </row>
    <row r="37" spans="1:9" ht="28.5" customHeight="1" x14ac:dyDescent="0.25">
      <c r="A37" s="3" t="s">
        <v>27</v>
      </c>
      <c r="B37" s="4" t="s">
        <v>46</v>
      </c>
      <c r="C37" s="1">
        <v>84.02</v>
      </c>
      <c r="D37" s="1">
        <v>8</v>
      </c>
      <c r="E37" s="1">
        <v>526</v>
      </c>
      <c r="F37" s="2" t="s">
        <v>47</v>
      </c>
      <c r="G37" s="20"/>
      <c r="H37" s="19">
        <f t="shared" si="0"/>
        <v>0</v>
      </c>
      <c r="I37" s="19">
        <f t="shared" si="1"/>
        <v>0</v>
      </c>
    </row>
    <row r="38" spans="1:9" ht="28.5" customHeight="1" x14ac:dyDescent="0.25">
      <c r="A38" s="3" t="s">
        <v>27</v>
      </c>
      <c r="B38" s="4" t="s">
        <v>48</v>
      </c>
      <c r="C38" s="1">
        <v>550.20000000000005</v>
      </c>
      <c r="D38" s="1">
        <v>19</v>
      </c>
      <c r="E38" s="1">
        <v>526</v>
      </c>
      <c r="F38" s="1" t="s">
        <v>33</v>
      </c>
      <c r="G38" s="20"/>
      <c r="H38" s="19">
        <f t="shared" si="0"/>
        <v>0</v>
      </c>
      <c r="I38" s="19">
        <f t="shared" si="1"/>
        <v>0</v>
      </c>
    </row>
    <row r="39" spans="1:9" ht="28.5" customHeight="1" x14ac:dyDescent="0.25">
      <c r="A39" s="3" t="s">
        <v>27</v>
      </c>
      <c r="B39" s="4" t="s">
        <v>49</v>
      </c>
      <c r="C39" s="1">
        <v>252.76</v>
      </c>
      <c r="D39" s="1">
        <v>17</v>
      </c>
      <c r="E39" s="1">
        <v>3414</v>
      </c>
      <c r="F39" s="1" t="s">
        <v>33</v>
      </c>
      <c r="G39" s="20"/>
      <c r="H39" s="19">
        <f t="shared" si="0"/>
        <v>0</v>
      </c>
      <c r="I39" s="19">
        <f t="shared" si="1"/>
        <v>0</v>
      </c>
    </row>
    <row r="40" spans="1:9" ht="28.5" customHeight="1" x14ac:dyDescent="0.25">
      <c r="A40" s="3" t="s">
        <v>27</v>
      </c>
      <c r="B40" s="4" t="s">
        <v>50</v>
      </c>
      <c r="C40" s="1">
        <v>89.31</v>
      </c>
      <c r="D40" s="1">
        <v>5</v>
      </c>
      <c r="E40" s="1">
        <v>3414</v>
      </c>
      <c r="F40" s="1" t="s">
        <v>6</v>
      </c>
      <c r="G40" s="20"/>
      <c r="H40" s="19">
        <f t="shared" si="0"/>
        <v>0</v>
      </c>
      <c r="I40" s="19">
        <f t="shared" si="1"/>
        <v>0</v>
      </c>
    </row>
    <row r="41" spans="1:9" ht="28.5" customHeight="1" x14ac:dyDescent="0.25">
      <c r="A41" s="3" t="s">
        <v>27</v>
      </c>
      <c r="B41" s="4" t="s">
        <v>51</v>
      </c>
      <c r="C41" s="1">
        <v>229.95</v>
      </c>
      <c r="D41" s="1">
        <v>4</v>
      </c>
      <c r="E41" s="1">
        <v>6498</v>
      </c>
      <c r="F41" s="1" t="s">
        <v>6</v>
      </c>
      <c r="G41" s="20"/>
      <c r="H41" s="19">
        <f t="shared" si="0"/>
        <v>0</v>
      </c>
      <c r="I41" s="19">
        <f t="shared" si="1"/>
        <v>0</v>
      </c>
    </row>
    <row r="42" spans="1:9" ht="28.5" customHeight="1" x14ac:dyDescent="0.25">
      <c r="A42" s="3" t="s">
        <v>27</v>
      </c>
      <c r="B42" s="4" t="s">
        <v>52</v>
      </c>
      <c r="C42" s="1">
        <v>240.62</v>
      </c>
      <c r="D42" s="1">
        <v>7</v>
      </c>
      <c r="E42" s="1">
        <v>6498</v>
      </c>
      <c r="F42" s="1" t="s">
        <v>6</v>
      </c>
      <c r="G42" s="20"/>
      <c r="H42" s="19">
        <f t="shared" si="0"/>
        <v>0</v>
      </c>
      <c r="I42" s="19">
        <f t="shared" si="1"/>
        <v>0</v>
      </c>
    </row>
    <row r="43" spans="1:9" ht="28.5" customHeight="1" x14ac:dyDescent="0.25">
      <c r="A43" s="3" t="s">
        <v>27</v>
      </c>
      <c r="B43" s="4" t="s">
        <v>53</v>
      </c>
      <c r="C43" s="1">
        <v>405.81</v>
      </c>
      <c r="D43" s="1">
        <v>4</v>
      </c>
      <c r="E43" s="1">
        <v>4642</v>
      </c>
      <c r="F43" s="1" t="s">
        <v>30</v>
      </c>
      <c r="G43" s="20"/>
      <c r="H43" s="19">
        <f t="shared" si="0"/>
        <v>0</v>
      </c>
      <c r="I43" s="19">
        <f t="shared" si="1"/>
        <v>0</v>
      </c>
    </row>
    <row r="44" spans="1:9" ht="28.5" customHeight="1" x14ac:dyDescent="0.25">
      <c r="A44" s="3" t="s">
        <v>27</v>
      </c>
      <c r="B44" s="4" t="s">
        <v>54</v>
      </c>
      <c r="C44" s="1">
        <v>411</v>
      </c>
      <c r="D44" s="1">
        <v>4</v>
      </c>
      <c r="E44" s="1">
        <v>5669</v>
      </c>
      <c r="F44" s="1" t="s">
        <v>30</v>
      </c>
      <c r="G44" s="20"/>
      <c r="H44" s="19">
        <f t="shared" si="0"/>
        <v>0</v>
      </c>
      <c r="I44" s="19">
        <f t="shared" si="1"/>
        <v>0</v>
      </c>
    </row>
    <row r="45" spans="1:9" ht="28.5" customHeight="1" x14ac:dyDescent="0.25">
      <c r="A45" s="3" t="s">
        <v>27</v>
      </c>
      <c r="B45" s="4" t="s">
        <v>55</v>
      </c>
      <c r="C45" s="1">
        <v>548.16</v>
      </c>
      <c r="D45" s="1">
        <v>15</v>
      </c>
      <c r="E45" s="1">
        <v>525</v>
      </c>
      <c r="F45" s="1" t="s">
        <v>33</v>
      </c>
      <c r="G45" s="20"/>
      <c r="H45" s="19">
        <f t="shared" si="0"/>
        <v>0</v>
      </c>
      <c r="I45" s="19">
        <f t="shared" si="1"/>
        <v>0</v>
      </c>
    </row>
    <row r="46" spans="1:9" ht="28.5" customHeight="1" x14ac:dyDescent="0.25">
      <c r="A46" s="3" t="s">
        <v>27</v>
      </c>
      <c r="B46" s="4" t="s">
        <v>56</v>
      </c>
      <c r="C46" s="1">
        <v>7505</v>
      </c>
      <c r="D46" s="1">
        <v>9</v>
      </c>
      <c r="E46" s="1">
        <v>525</v>
      </c>
      <c r="F46" s="1" t="s">
        <v>47</v>
      </c>
      <c r="G46" s="20"/>
      <c r="H46" s="19">
        <f t="shared" si="0"/>
        <v>0</v>
      </c>
      <c r="I46" s="19">
        <f t="shared" si="1"/>
        <v>0</v>
      </c>
    </row>
    <row r="47" spans="1:9" ht="28.5" customHeight="1" x14ac:dyDescent="0.25">
      <c r="A47" s="3" t="s">
        <v>27</v>
      </c>
      <c r="B47" s="4" t="s">
        <v>57</v>
      </c>
      <c r="C47" s="1">
        <v>1290</v>
      </c>
      <c r="D47" s="1">
        <v>14</v>
      </c>
      <c r="E47" s="1">
        <v>510</v>
      </c>
      <c r="F47" s="1" t="s">
        <v>6</v>
      </c>
      <c r="G47" s="20"/>
      <c r="H47" s="19">
        <f t="shared" si="0"/>
        <v>0</v>
      </c>
      <c r="I47" s="19">
        <f t="shared" si="1"/>
        <v>0</v>
      </c>
    </row>
    <row r="48" spans="1:9" ht="28.5" customHeight="1" x14ac:dyDescent="0.25">
      <c r="A48" s="3" t="s">
        <v>27</v>
      </c>
      <c r="B48" s="4" t="s">
        <v>58</v>
      </c>
      <c r="C48" s="1">
        <v>771.64</v>
      </c>
      <c r="D48" s="1">
        <v>8</v>
      </c>
      <c r="E48" s="1">
        <v>5431</v>
      </c>
      <c r="F48" s="1" t="s">
        <v>30</v>
      </c>
      <c r="G48" s="20"/>
      <c r="H48" s="19">
        <f t="shared" si="0"/>
        <v>0</v>
      </c>
      <c r="I48" s="19">
        <f t="shared" si="1"/>
        <v>0</v>
      </c>
    </row>
    <row r="49" spans="1:9" ht="28.5" customHeight="1" x14ac:dyDescent="0.25">
      <c r="A49" s="3" t="s">
        <v>27</v>
      </c>
      <c r="B49" s="4" t="s">
        <v>59</v>
      </c>
      <c r="C49" s="1">
        <v>548.65</v>
      </c>
      <c r="D49" s="1">
        <v>24</v>
      </c>
      <c r="E49" s="1">
        <v>2296</v>
      </c>
      <c r="F49" s="1" t="s">
        <v>33</v>
      </c>
      <c r="G49" s="20"/>
      <c r="H49" s="19">
        <f t="shared" si="0"/>
        <v>0</v>
      </c>
      <c r="I49" s="19">
        <f t="shared" si="1"/>
        <v>0</v>
      </c>
    </row>
    <row r="50" spans="1:9" ht="28.5" customHeight="1" x14ac:dyDescent="0.25">
      <c r="A50" s="3" t="s">
        <v>27</v>
      </c>
      <c r="B50" s="4" t="s">
        <v>60</v>
      </c>
      <c r="C50" s="1">
        <v>22.89</v>
      </c>
      <c r="D50" s="1">
        <v>4</v>
      </c>
      <c r="E50" s="1">
        <v>2296</v>
      </c>
      <c r="F50" s="1" t="s">
        <v>33</v>
      </c>
      <c r="G50" s="20"/>
      <c r="H50" s="19">
        <f t="shared" si="0"/>
        <v>0</v>
      </c>
      <c r="I50" s="19">
        <f t="shared" si="1"/>
        <v>0</v>
      </c>
    </row>
    <row r="51" spans="1:9" ht="28.5" customHeight="1" x14ac:dyDescent="0.25">
      <c r="A51" s="3" t="s">
        <v>27</v>
      </c>
      <c r="B51" s="4" t="s">
        <v>61</v>
      </c>
      <c r="C51" s="1">
        <v>44.11</v>
      </c>
      <c r="D51" s="1">
        <v>7</v>
      </c>
      <c r="E51" s="1">
        <v>2296</v>
      </c>
      <c r="F51" s="1" t="s">
        <v>47</v>
      </c>
      <c r="G51" s="20"/>
      <c r="H51" s="19">
        <f t="shared" si="0"/>
        <v>0</v>
      </c>
      <c r="I51" s="19">
        <f t="shared" si="1"/>
        <v>0</v>
      </c>
    </row>
    <row r="52" spans="1:9" ht="28.5" customHeight="1" x14ac:dyDescent="0.25">
      <c r="A52" s="3" t="s">
        <v>27</v>
      </c>
      <c r="B52" s="4" t="s">
        <v>62</v>
      </c>
      <c r="C52" s="1">
        <v>43.57</v>
      </c>
      <c r="D52" s="1">
        <v>5</v>
      </c>
      <c r="E52" s="1">
        <v>2386</v>
      </c>
      <c r="F52" s="1" t="s">
        <v>6</v>
      </c>
      <c r="G52" s="20"/>
      <c r="H52" s="19">
        <f t="shared" si="0"/>
        <v>0</v>
      </c>
      <c r="I52" s="19">
        <f t="shared" si="1"/>
        <v>0</v>
      </c>
    </row>
    <row r="53" spans="1:9" ht="28.5" customHeight="1" x14ac:dyDescent="0.25">
      <c r="A53" s="3" t="s">
        <v>27</v>
      </c>
      <c r="B53" s="4" t="s">
        <v>63</v>
      </c>
      <c r="C53" s="1">
        <v>351.46</v>
      </c>
      <c r="D53" s="1">
        <v>13</v>
      </c>
      <c r="E53" s="1">
        <v>2386</v>
      </c>
      <c r="F53" s="1" t="s">
        <v>33</v>
      </c>
      <c r="G53" s="20"/>
      <c r="H53" s="19">
        <f t="shared" si="0"/>
        <v>0</v>
      </c>
      <c r="I53" s="19">
        <f t="shared" si="1"/>
        <v>0</v>
      </c>
    </row>
    <row r="54" spans="1:9" ht="28.5" customHeight="1" x14ac:dyDescent="0.25">
      <c r="A54" s="3" t="s">
        <v>27</v>
      </c>
      <c r="B54" s="4" t="s">
        <v>64</v>
      </c>
      <c r="C54" s="1">
        <v>93.52</v>
      </c>
      <c r="D54" s="1">
        <v>6</v>
      </c>
      <c r="E54" s="1">
        <v>2386</v>
      </c>
      <c r="F54" s="1" t="s">
        <v>6</v>
      </c>
      <c r="G54" s="20"/>
      <c r="H54" s="19">
        <f t="shared" si="0"/>
        <v>0</v>
      </c>
      <c r="I54" s="19">
        <f t="shared" si="1"/>
        <v>0</v>
      </c>
    </row>
    <row r="55" spans="1:9" ht="28.5" customHeight="1" x14ac:dyDescent="0.25">
      <c r="A55" s="3" t="s">
        <v>27</v>
      </c>
      <c r="B55" s="4" t="s">
        <v>65</v>
      </c>
      <c r="C55" s="1">
        <v>298.5</v>
      </c>
      <c r="D55" s="1">
        <v>7</v>
      </c>
      <c r="E55" s="1">
        <v>2386</v>
      </c>
      <c r="F55" s="1" t="s">
        <v>6</v>
      </c>
      <c r="G55" s="20"/>
      <c r="H55" s="19">
        <f t="shared" si="0"/>
        <v>0</v>
      </c>
      <c r="I55" s="19">
        <f t="shared" si="1"/>
        <v>0</v>
      </c>
    </row>
    <row r="56" spans="1:9" ht="28.5" customHeight="1" x14ac:dyDescent="0.25">
      <c r="A56" s="3" t="s">
        <v>27</v>
      </c>
      <c r="B56" s="4" t="s">
        <v>66</v>
      </c>
      <c r="C56" s="1">
        <v>87.3</v>
      </c>
      <c r="D56" s="1">
        <v>12</v>
      </c>
      <c r="E56" s="1">
        <v>2386</v>
      </c>
      <c r="F56" s="1" t="s">
        <v>47</v>
      </c>
      <c r="G56" s="20"/>
      <c r="H56" s="19">
        <f t="shared" si="0"/>
        <v>0</v>
      </c>
      <c r="I56" s="19">
        <f t="shared" si="1"/>
        <v>0</v>
      </c>
    </row>
    <row r="57" spans="1:9" ht="28.5" customHeight="1" x14ac:dyDescent="0.25">
      <c r="A57" s="3" t="s">
        <v>27</v>
      </c>
      <c r="B57" s="4" t="s">
        <v>67</v>
      </c>
      <c r="C57" s="1">
        <v>165.47</v>
      </c>
      <c r="D57" s="1">
        <v>6</v>
      </c>
      <c r="E57" s="1">
        <v>2386</v>
      </c>
      <c r="F57" s="1" t="s">
        <v>6</v>
      </c>
      <c r="G57" s="20"/>
      <c r="H57" s="19">
        <f t="shared" si="0"/>
        <v>0</v>
      </c>
      <c r="I57" s="19">
        <f t="shared" si="1"/>
        <v>0</v>
      </c>
    </row>
    <row r="58" spans="1:9" ht="28.5" customHeight="1" x14ac:dyDescent="0.25">
      <c r="A58" s="3" t="s">
        <v>27</v>
      </c>
      <c r="B58" s="4" t="s">
        <v>68</v>
      </c>
      <c r="C58" s="1">
        <v>322.99</v>
      </c>
      <c r="D58" s="1">
        <v>22</v>
      </c>
      <c r="E58" s="1">
        <v>2386</v>
      </c>
      <c r="F58" s="1" t="s">
        <v>33</v>
      </c>
      <c r="G58" s="20"/>
      <c r="H58" s="19">
        <f t="shared" si="0"/>
        <v>0</v>
      </c>
      <c r="I58" s="19">
        <f t="shared" si="1"/>
        <v>0</v>
      </c>
    </row>
    <row r="59" spans="1:9" ht="28.5" customHeight="1" x14ac:dyDescent="0.25">
      <c r="A59" s="3" t="s">
        <v>27</v>
      </c>
      <c r="B59" s="4" t="s">
        <v>69</v>
      </c>
      <c r="C59" s="1">
        <v>36.64</v>
      </c>
      <c r="D59" s="1">
        <v>5</v>
      </c>
      <c r="E59" s="1">
        <v>2386</v>
      </c>
      <c r="F59" s="1" t="s">
        <v>6</v>
      </c>
      <c r="G59" s="20"/>
      <c r="H59" s="19">
        <f t="shared" si="0"/>
        <v>0</v>
      </c>
      <c r="I59" s="19">
        <f t="shared" si="1"/>
        <v>0</v>
      </c>
    </row>
    <row r="60" spans="1:9" ht="28.5" customHeight="1" x14ac:dyDescent="0.25">
      <c r="A60" s="3" t="s">
        <v>27</v>
      </c>
      <c r="B60" s="4" t="s">
        <v>70</v>
      </c>
      <c r="C60" s="1">
        <v>304.29000000000002</v>
      </c>
      <c r="D60" s="1">
        <v>20</v>
      </c>
      <c r="E60" s="1">
        <v>2386</v>
      </c>
      <c r="F60" s="1" t="s">
        <v>33</v>
      </c>
      <c r="G60" s="20"/>
      <c r="H60" s="19">
        <f t="shared" si="0"/>
        <v>0</v>
      </c>
      <c r="I60" s="19">
        <f t="shared" si="1"/>
        <v>0</v>
      </c>
    </row>
    <row r="61" spans="1:9" ht="28.5" customHeight="1" x14ac:dyDescent="0.25">
      <c r="A61" s="3" t="s">
        <v>27</v>
      </c>
      <c r="B61" s="4" t="s">
        <v>71</v>
      </c>
      <c r="C61" s="1">
        <v>319.32</v>
      </c>
      <c r="D61" s="1">
        <v>23</v>
      </c>
      <c r="E61" s="1">
        <v>2386</v>
      </c>
      <c r="F61" s="1" t="s">
        <v>6</v>
      </c>
      <c r="G61" s="20"/>
      <c r="H61" s="19">
        <f t="shared" si="0"/>
        <v>0</v>
      </c>
      <c r="I61" s="19">
        <f t="shared" si="1"/>
        <v>0</v>
      </c>
    </row>
    <row r="62" spans="1:9" ht="28.5" customHeight="1" x14ac:dyDescent="0.25">
      <c r="A62" s="3" t="s">
        <v>27</v>
      </c>
      <c r="B62" s="4" t="s">
        <v>72</v>
      </c>
      <c r="C62" s="1">
        <v>246.08</v>
      </c>
      <c r="D62" s="1">
        <v>21</v>
      </c>
      <c r="E62" s="1">
        <v>2386</v>
      </c>
      <c r="F62" s="1" t="s">
        <v>73</v>
      </c>
      <c r="G62" s="20"/>
      <c r="H62" s="19">
        <f t="shared" si="0"/>
        <v>0</v>
      </c>
      <c r="I62" s="19">
        <f t="shared" si="1"/>
        <v>0</v>
      </c>
    </row>
    <row r="63" spans="1:9" ht="28.5" customHeight="1" x14ac:dyDescent="0.25">
      <c r="A63" s="3" t="s">
        <v>27</v>
      </c>
      <c r="B63" s="4" t="s">
        <v>74</v>
      </c>
      <c r="C63" s="1">
        <v>272.45</v>
      </c>
      <c r="D63" s="1">
        <v>16</v>
      </c>
      <c r="E63" s="1">
        <v>2386</v>
      </c>
      <c r="F63" s="1" t="s">
        <v>33</v>
      </c>
      <c r="G63" s="20"/>
      <c r="H63" s="19">
        <f t="shared" si="0"/>
        <v>0</v>
      </c>
      <c r="I63" s="19">
        <f t="shared" si="1"/>
        <v>0</v>
      </c>
    </row>
    <row r="64" spans="1:9" ht="28.5" customHeight="1" x14ac:dyDescent="0.25">
      <c r="A64" s="3" t="s">
        <v>27</v>
      </c>
      <c r="B64" s="4" t="s">
        <v>75</v>
      </c>
      <c r="C64" s="1">
        <v>295.5</v>
      </c>
      <c r="D64" s="1">
        <v>20</v>
      </c>
      <c r="E64" s="1">
        <v>2386</v>
      </c>
      <c r="F64" s="1" t="s">
        <v>33</v>
      </c>
      <c r="G64" s="20"/>
      <c r="H64" s="19">
        <f t="shared" si="0"/>
        <v>0</v>
      </c>
      <c r="I64" s="19">
        <f t="shared" si="1"/>
        <v>0</v>
      </c>
    </row>
    <row r="65" spans="1:9" ht="28.5" customHeight="1" x14ac:dyDescent="0.25">
      <c r="A65" s="3" t="s">
        <v>27</v>
      </c>
      <c r="B65" s="4" t="s">
        <v>76</v>
      </c>
      <c r="C65" s="1">
        <v>353.45</v>
      </c>
      <c r="D65" s="1">
        <v>23</v>
      </c>
      <c r="E65" s="1">
        <v>2386</v>
      </c>
      <c r="F65" s="1" t="s">
        <v>73</v>
      </c>
      <c r="G65" s="20"/>
      <c r="H65" s="19">
        <f t="shared" si="0"/>
        <v>0</v>
      </c>
      <c r="I65" s="19">
        <f t="shared" si="1"/>
        <v>0</v>
      </c>
    </row>
    <row r="66" spans="1:9" ht="28.5" customHeight="1" x14ac:dyDescent="0.25">
      <c r="A66" s="3" t="s">
        <v>27</v>
      </c>
      <c r="B66" s="4" t="s">
        <v>77</v>
      </c>
      <c r="C66" s="1">
        <v>70.959999999999994</v>
      </c>
      <c r="D66" s="1">
        <v>4</v>
      </c>
      <c r="E66" s="1">
        <v>2386</v>
      </c>
      <c r="F66" s="1" t="s">
        <v>6</v>
      </c>
      <c r="G66" s="20"/>
      <c r="H66" s="19">
        <f t="shared" si="0"/>
        <v>0</v>
      </c>
      <c r="I66" s="19">
        <f t="shared" si="1"/>
        <v>0</v>
      </c>
    </row>
    <row r="67" spans="1:9" ht="28.5" customHeight="1" x14ac:dyDescent="0.25">
      <c r="A67" s="3" t="s">
        <v>27</v>
      </c>
      <c r="B67" s="4" t="s">
        <v>78</v>
      </c>
      <c r="C67" s="1">
        <v>598.98</v>
      </c>
      <c r="D67" s="1">
        <v>18</v>
      </c>
      <c r="E67" s="1">
        <v>2386</v>
      </c>
      <c r="F67" s="1" t="s">
        <v>33</v>
      </c>
      <c r="G67" s="20"/>
      <c r="H67" s="19">
        <f t="shared" si="0"/>
        <v>0</v>
      </c>
      <c r="I67" s="19">
        <f t="shared" si="1"/>
        <v>0</v>
      </c>
    </row>
    <row r="68" spans="1:9" ht="28.5" customHeight="1" x14ac:dyDescent="0.25">
      <c r="A68" s="3" t="s">
        <v>27</v>
      </c>
      <c r="B68" s="4" t="s">
        <v>79</v>
      </c>
      <c r="C68" s="1">
        <v>622.87</v>
      </c>
      <c r="D68" s="1">
        <v>6</v>
      </c>
      <c r="E68" s="1">
        <v>1290</v>
      </c>
      <c r="F68" s="1" t="s">
        <v>30</v>
      </c>
      <c r="G68" s="20"/>
      <c r="H68" s="19">
        <f t="shared" si="0"/>
        <v>0</v>
      </c>
      <c r="I68" s="19">
        <f t="shared" si="1"/>
        <v>0</v>
      </c>
    </row>
    <row r="69" spans="1:9" ht="28.5" customHeight="1" x14ac:dyDescent="0.25">
      <c r="A69" s="3" t="s">
        <v>27</v>
      </c>
      <c r="B69" s="4" t="s">
        <v>80</v>
      </c>
      <c r="C69" s="1">
        <v>357.27</v>
      </c>
      <c r="D69" s="1">
        <v>17</v>
      </c>
      <c r="E69" s="1">
        <v>1</v>
      </c>
      <c r="F69" s="1" t="s">
        <v>73</v>
      </c>
      <c r="G69" s="20"/>
      <c r="H69" s="19">
        <f t="shared" si="0"/>
        <v>0</v>
      </c>
      <c r="I69" s="19">
        <f t="shared" si="1"/>
        <v>0</v>
      </c>
    </row>
    <row r="70" spans="1:9" ht="28.5" customHeight="1" x14ac:dyDescent="0.25">
      <c r="A70" s="3" t="s">
        <v>27</v>
      </c>
      <c r="B70" s="4" t="s">
        <v>81</v>
      </c>
      <c r="C70" s="1">
        <v>4110</v>
      </c>
      <c r="D70" s="1">
        <v>293</v>
      </c>
      <c r="E70" s="1">
        <v>1</v>
      </c>
      <c r="F70" s="1" t="s">
        <v>82</v>
      </c>
      <c r="G70" s="20"/>
      <c r="H70" s="19">
        <f t="shared" ref="H70:H133" si="2">G70*21%</f>
        <v>0</v>
      </c>
      <c r="I70" s="19">
        <f t="shared" ref="I70:I133" si="3">G70*1.21</f>
        <v>0</v>
      </c>
    </row>
    <row r="71" spans="1:9" ht="28.5" customHeight="1" x14ac:dyDescent="0.25">
      <c r="A71" s="3" t="s">
        <v>27</v>
      </c>
      <c r="B71" s="4" t="s">
        <v>83</v>
      </c>
      <c r="C71" s="1">
        <v>808.87</v>
      </c>
      <c r="D71" s="1">
        <v>102</v>
      </c>
      <c r="E71" s="1">
        <v>1</v>
      </c>
      <c r="F71" s="1" t="s">
        <v>82</v>
      </c>
      <c r="G71" s="20"/>
      <c r="H71" s="19">
        <f t="shared" si="2"/>
        <v>0</v>
      </c>
      <c r="I71" s="19">
        <f t="shared" si="3"/>
        <v>0</v>
      </c>
    </row>
    <row r="72" spans="1:9" ht="28.5" customHeight="1" x14ac:dyDescent="0.25">
      <c r="A72" s="3" t="s">
        <v>27</v>
      </c>
      <c r="B72" s="4" t="s">
        <v>84</v>
      </c>
      <c r="C72" s="1">
        <v>416.38</v>
      </c>
      <c r="D72" s="1">
        <v>22</v>
      </c>
      <c r="E72" s="1">
        <v>2097</v>
      </c>
      <c r="F72" s="1" t="s">
        <v>33</v>
      </c>
      <c r="G72" s="20"/>
      <c r="H72" s="19">
        <f t="shared" si="2"/>
        <v>0</v>
      </c>
      <c r="I72" s="19">
        <f t="shared" si="3"/>
        <v>0</v>
      </c>
    </row>
    <row r="73" spans="1:9" ht="28.5" customHeight="1" x14ac:dyDescent="0.25">
      <c r="A73" s="3" t="s">
        <v>27</v>
      </c>
      <c r="B73" s="4" t="s">
        <v>85</v>
      </c>
      <c r="C73" s="1">
        <v>77.63</v>
      </c>
      <c r="D73" s="1">
        <v>4</v>
      </c>
      <c r="E73" s="1">
        <v>2097</v>
      </c>
      <c r="F73" s="1" t="s">
        <v>6</v>
      </c>
      <c r="G73" s="20"/>
      <c r="H73" s="19">
        <f t="shared" si="2"/>
        <v>0</v>
      </c>
      <c r="I73" s="19">
        <f t="shared" si="3"/>
        <v>0</v>
      </c>
    </row>
    <row r="74" spans="1:9" ht="28.5" customHeight="1" x14ac:dyDescent="0.25">
      <c r="A74" s="3" t="s">
        <v>27</v>
      </c>
      <c r="B74" s="4" t="s">
        <v>86</v>
      </c>
      <c r="C74" s="1">
        <v>71.28</v>
      </c>
      <c r="D74" s="1">
        <v>4</v>
      </c>
      <c r="E74" s="1">
        <v>6754</v>
      </c>
      <c r="F74" s="1" t="s">
        <v>6</v>
      </c>
      <c r="G74" s="20"/>
      <c r="H74" s="19">
        <f t="shared" si="2"/>
        <v>0</v>
      </c>
      <c r="I74" s="19">
        <f t="shared" si="3"/>
        <v>0</v>
      </c>
    </row>
    <row r="75" spans="1:9" ht="28.5" customHeight="1" x14ac:dyDescent="0.25">
      <c r="A75" s="3" t="s">
        <v>27</v>
      </c>
      <c r="B75" s="4" t="s">
        <v>87</v>
      </c>
      <c r="C75" s="1">
        <v>420.6</v>
      </c>
      <c r="D75" s="1">
        <v>22</v>
      </c>
      <c r="E75" s="1">
        <v>6754</v>
      </c>
      <c r="F75" s="1" t="s">
        <v>33</v>
      </c>
      <c r="G75" s="20"/>
      <c r="H75" s="19">
        <f t="shared" si="2"/>
        <v>0</v>
      </c>
      <c r="I75" s="19">
        <f t="shared" si="3"/>
        <v>0</v>
      </c>
    </row>
    <row r="76" spans="1:9" ht="28.5" customHeight="1" x14ac:dyDescent="0.25">
      <c r="A76" s="3" t="s">
        <v>27</v>
      </c>
      <c r="B76" s="4" t="s">
        <v>88</v>
      </c>
      <c r="C76" s="1">
        <v>415.58</v>
      </c>
      <c r="D76" s="1">
        <v>19</v>
      </c>
      <c r="E76" s="1">
        <v>6754</v>
      </c>
      <c r="F76" s="1" t="s">
        <v>33</v>
      </c>
      <c r="G76" s="20"/>
      <c r="H76" s="19">
        <f t="shared" si="2"/>
        <v>0</v>
      </c>
      <c r="I76" s="19">
        <f t="shared" si="3"/>
        <v>0</v>
      </c>
    </row>
    <row r="77" spans="1:9" ht="28.5" customHeight="1" x14ac:dyDescent="0.25">
      <c r="A77" s="3" t="s">
        <v>27</v>
      </c>
      <c r="B77" s="4" t="s">
        <v>89</v>
      </c>
      <c r="C77" s="1">
        <v>77.37</v>
      </c>
      <c r="D77" s="1">
        <v>5</v>
      </c>
      <c r="E77" s="1">
        <v>6754</v>
      </c>
      <c r="F77" s="1" t="s">
        <v>6</v>
      </c>
      <c r="G77" s="20"/>
      <c r="H77" s="19">
        <f t="shared" si="2"/>
        <v>0</v>
      </c>
      <c r="I77" s="19">
        <f t="shared" si="3"/>
        <v>0</v>
      </c>
    </row>
    <row r="78" spans="1:9" ht="28.5" customHeight="1" x14ac:dyDescent="0.25">
      <c r="A78" s="3" t="s">
        <v>27</v>
      </c>
      <c r="B78" s="4" t="s">
        <v>90</v>
      </c>
      <c r="C78" s="1">
        <v>54.23</v>
      </c>
      <c r="D78" s="1">
        <v>4</v>
      </c>
      <c r="E78" s="1">
        <v>342</v>
      </c>
      <c r="F78" s="1" t="s">
        <v>6</v>
      </c>
      <c r="G78" s="20"/>
      <c r="H78" s="19">
        <f t="shared" si="2"/>
        <v>0</v>
      </c>
      <c r="I78" s="19">
        <f t="shared" si="3"/>
        <v>0</v>
      </c>
    </row>
    <row r="79" spans="1:9" ht="28.5" customHeight="1" x14ac:dyDescent="0.25">
      <c r="A79" s="3" t="s">
        <v>27</v>
      </c>
      <c r="B79" s="4" t="s">
        <v>91</v>
      </c>
      <c r="C79" s="1">
        <v>443.9</v>
      </c>
      <c r="D79" s="1">
        <v>14</v>
      </c>
      <c r="E79" s="1">
        <v>342</v>
      </c>
      <c r="F79" s="1" t="s">
        <v>33</v>
      </c>
      <c r="G79" s="20"/>
      <c r="H79" s="19">
        <f t="shared" si="2"/>
        <v>0</v>
      </c>
      <c r="I79" s="19">
        <f t="shared" si="3"/>
        <v>0</v>
      </c>
    </row>
    <row r="80" spans="1:9" ht="28.5" customHeight="1" x14ac:dyDescent="0.25">
      <c r="A80" s="3" t="s">
        <v>27</v>
      </c>
      <c r="B80" s="4" t="s">
        <v>92</v>
      </c>
      <c r="C80" s="1">
        <v>66.680000000000007</v>
      </c>
      <c r="D80" s="1">
        <v>5</v>
      </c>
      <c r="E80" s="1">
        <v>342</v>
      </c>
      <c r="F80" s="1" t="s">
        <v>6</v>
      </c>
      <c r="G80" s="20"/>
      <c r="H80" s="19">
        <f t="shared" si="2"/>
        <v>0</v>
      </c>
      <c r="I80" s="19">
        <f t="shared" si="3"/>
        <v>0</v>
      </c>
    </row>
    <row r="81" spans="1:9" ht="28.5" customHeight="1" x14ac:dyDescent="0.25">
      <c r="A81" s="3" t="s">
        <v>27</v>
      </c>
      <c r="B81" s="4" t="s">
        <v>93</v>
      </c>
      <c r="C81" s="1">
        <v>464.16</v>
      </c>
      <c r="D81" s="1">
        <v>25</v>
      </c>
      <c r="E81" s="1">
        <v>342</v>
      </c>
      <c r="F81" s="1" t="s">
        <v>33</v>
      </c>
      <c r="G81" s="20"/>
      <c r="H81" s="19">
        <f t="shared" si="2"/>
        <v>0</v>
      </c>
      <c r="I81" s="19">
        <f t="shared" si="3"/>
        <v>0</v>
      </c>
    </row>
    <row r="82" spans="1:9" ht="28.5" customHeight="1" x14ac:dyDescent="0.25">
      <c r="A82" s="3" t="s">
        <v>27</v>
      </c>
      <c r="B82" s="4" t="s">
        <v>94</v>
      </c>
      <c r="C82" s="1">
        <v>96.15</v>
      </c>
      <c r="D82" s="1">
        <v>11</v>
      </c>
      <c r="E82" s="1">
        <v>342</v>
      </c>
      <c r="F82" s="1" t="s">
        <v>47</v>
      </c>
      <c r="G82" s="20"/>
      <c r="H82" s="19">
        <f t="shared" si="2"/>
        <v>0</v>
      </c>
      <c r="I82" s="19">
        <f t="shared" si="3"/>
        <v>0</v>
      </c>
    </row>
    <row r="83" spans="1:9" ht="28.5" customHeight="1" x14ac:dyDescent="0.25">
      <c r="A83" s="3" t="s">
        <v>27</v>
      </c>
      <c r="B83" s="4" t="s">
        <v>95</v>
      </c>
      <c r="C83" s="1">
        <v>15.99</v>
      </c>
      <c r="D83" s="1">
        <v>4</v>
      </c>
      <c r="E83" s="1">
        <v>342</v>
      </c>
      <c r="F83" s="1" t="s">
        <v>47</v>
      </c>
      <c r="G83" s="20"/>
      <c r="H83" s="19">
        <f t="shared" si="2"/>
        <v>0</v>
      </c>
      <c r="I83" s="19">
        <f t="shared" si="3"/>
        <v>0</v>
      </c>
    </row>
    <row r="84" spans="1:9" ht="28.5" customHeight="1" x14ac:dyDescent="0.25">
      <c r="A84" s="3" t="s">
        <v>27</v>
      </c>
      <c r="B84" s="4" t="s">
        <v>96</v>
      </c>
      <c r="C84" s="1">
        <v>485.74</v>
      </c>
      <c r="D84" s="1">
        <v>27</v>
      </c>
      <c r="E84" s="1">
        <v>1329</v>
      </c>
      <c r="F84" s="1" t="s">
        <v>33</v>
      </c>
      <c r="G84" s="20"/>
      <c r="H84" s="19">
        <f t="shared" si="2"/>
        <v>0</v>
      </c>
      <c r="I84" s="19">
        <f t="shared" si="3"/>
        <v>0</v>
      </c>
    </row>
    <row r="85" spans="1:9" ht="28.5" customHeight="1" x14ac:dyDescent="0.25">
      <c r="A85" s="3" t="s">
        <v>27</v>
      </c>
      <c r="B85" s="4" t="s">
        <v>97</v>
      </c>
      <c r="C85" s="1">
        <v>472.15</v>
      </c>
      <c r="D85" s="1">
        <v>18</v>
      </c>
      <c r="E85" s="1">
        <v>1329</v>
      </c>
      <c r="F85" s="1" t="s">
        <v>6</v>
      </c>
      <c r="G85" s="20"/>
      <c r="H85" s="19">
        <f t="shared" si="2"/>
        <v>0</v>
      </c>
      <c r="I85" s="19">
        <f t="shared" si="3"/>
        <v>0</v>
      </c>
    </row>
    <row r="86" spans="1:9" ht="28.5" customHeight="1" x14ac:dyDescent="0.25">
      <c r="A86" s="3" t="s">
        <v>27</v>
      </c>
      <c r="B86" s="4" t="s">
        <v>98</v>
      </c>
      <c r="C86" s="1">
        <v>958.76</v>
      </c>
      <c r="D86" s="1">
        <v>10</v>
      </c>
      <c r="E86" s="1">
        <v>213</v>
      </c>
      <c r="F86" s="1" t="s">
        <v>30</v>
      </c>
      <c r="G86" s="20"/>
      <c r="H86" s="19">
        <f t="shared" si="2"/>
        <v>0</v>
      </c>
      <c r="I86" s="19">
        <f t="shared" si="3"/>
        <v>0</v>
      </c>
    </row>
    <row r="87" spans="1:9" ht="28.5" customHeight="1" x14ac:dyDescent="0.25">
      <c r="A87" s="3" t="s">
        <v>27</v>
      </c>
      <c r="B87" s="4" t="s">
        <v>99</v>
      </c>
      <c r="C87" s="1">
        <v>628.12</v>
      </c>
      <c r="D87" s="1">
        <v>6</v>
      </c>
      <c r="E87" s="1">
        <v>1291</v>
      </c>
      <c r="F87" s="1" t="s">
        <v>30</v>
      </c>
      <c r="G87" s="20"/>
      <c r="H87" s="19">
        <f t="shared" si="2"/>
        <v>0</v>
      </c>
      <c r="I87" s="19">
        <f t="shared" si="3"/>
        <v>0</v>
      </c>
    </row>
    <row r="88" spans="1:9" ht="28.5" customHeight="1" x14ac:dyDescent="0.25">
      <c r="A88" s="3" t="s">
        <v>27</v>
      </c>
      <c r="B88" s="4" t="s">
        <v>100</v>
      </c>
      <c r="C88" s="1">
        <v>68.59</v>
      </c>
      <c r="D88" s="1">
        <v>6</v>
      </c>
      <c r="E88" s="1">
        <v>4511</v>
      </c>
      <c r="F88" s="1" t="s">
        <v>33</v>
      </c>
      <c r="G88" s="20"/>
      <c r="H88" s="19">
        <f t="shared" si="2"/>
        <v>0</v>
      </c>
      <c r="I88" s="19">
        <f t="shared" si="3"/>
        <v>0</v>
      </c>
    </row>
    <row r="89" spans="1:9" ht="28.5" customHeight="1" x14ac:dyDescent="0.25">
      <c r="A89" s="3" t="s">
        <v>27</v>
      </c>
      <c r="B89" s="4" t="s">
        <v>101</v>
      </c>
      <c r="C89" s="1">
        <v>302.13</v>
      </c>
      <c r="D89" s="1">
        <v>18</v>
      </c>
      <c r="E89" s="1">
        <v>4511</v>
      </c>
      <c r="F89" s="1" t="s">
        <v>6</v>
      </c>
      <c r="G89" s="20"/>
      <c r="H89" s="19">
        <f t="shared" si="2"/>
        <v>0</v>
      </c>
      <c r="I89" s="19">
        <f t="shared" si="3"/>
        <v>0</v>
      </c>
    </row>
    <row r="90" spans="1:9" ht="28.5" customHeight="1" x14ac:dyDescent="0.25">
      <c r="A90" s="3" t="s">
        <v>27</v>
      </c>
      <c r="B90" s="4" t="s">
        <v>102</v>
      </c>
      <c r="C90" s="1">
        <v>294.06</v>
      </c>
      <c r="D90" s="1">
        <v>25</v>
      </c>
      <c r="E90" s="1">
        <v>4511</v>
      </c>
      <c r="F90" s="1" t="s">
        <v>33</v>
      </c>
      <c r="G90" s="20"/>
      <c r="H90" s="19">
        <f t="shared" si="2"/>
        <v>0</v>
      </c>
      <c r="I90" s="19">
        <f t="shared" si="3"/>
        <v>0</v>
      </c>
    </row>
    <row r="91" spans="1:9" ht="28.5" customHeight="1" x14ac:dyDescent="0.25">
      <c r="A91" s="3" t="s">
        <v>27</v>
      </c>
      <c r="B91" s="4" t="s">
        <v>103</v>
      </c>
      <c r="C91" s="1">
        <v>39.01</v>
      </c>
      <c r="D91" s="1">
        <v>4</v>
      </c>
      <c r="E91" s="1">
        <v>4511</v>
      </c>
      <c r="F91" s="1" t="s">
        <v>33</v>
      </c>
      <c r="G91" s="20"/>
      <c r="H91" s="19">
        <f t="shared" si="2"/>
        <v>0</v>
      </c>
      <c r="I91" s="19">
        <f t="shared" si="3"/>
        <v>0</v>
      </c>
    </row>
    <row r="92" spans="1:9" ht="28.5" customHeight="1" x14ac:dyDescent="0.25">
      <c r="A92" s="3" t="s">
        <v>27</v>
      </c>
      <c r="B92" s="4" t="s">
        <v>104</v>
      </c>
      <c r="C92" s="1">
        <v>875.26</v>
      </c>
      <c r="D92" s="1">
        <v>21</v>
      </c>
      <c r="E92" s="1">
        <v>4511</v>
      </c>
      <c r="F92" s="1" t="s">
        <v>33</v>
      </c>
      <c r="G92" s="20"/>
      <c r="H92" s="19">
        <f t="shared" si="2"/>
        <v>0</v>
      </c>
      <c r="I92" s="19">
        <f t="shared" si="3"/>
        <v>0</v>
      </c>
    </row>
    <row r="93" spans="1:9" ht="28.5" customHeight="1" x14ac:dyDescent="0.25">
      <c r="A93" s="3" t="s">
        <v>27</v>
      </c>
      <c r="B93" s="4" t="s">
        <v>105</v>
      </c>
      <c r="C93" s="1">
        <v>742.64</v>
      </c>
      <c r="D93" s="1">
        <v>8</v>
      </c>
      <c r="E93" s="1">
        <v>6770</v>
      </c>
      <c r="F93" s="1" t="s">
        <v>30</v>
      </c>
      <c r="G93" s="20"/>
      <c r="H93" s="19">
        <f t="shared" si="2"/>
        <v>0</v>
      </c>
      <c r="I93" s="19">
        <f t="shared" si="3"/>
        <v>0</v>
      </c>
    </row>
    <row r="94" spans="1:9" ht="28.5" customHeight="1" x14ac:dyDescent="0.25">
      <c r="A94" s="3" t="s">
        <v>27</v>
      </c>
      <c r="B94" s="4" t="s">
        <v>106</v>
      </c>
      <c r="C94" s="1">
        <v>360.79</v>
      </c>
      <c r="D94" s="1">
        <v>6</v>
      </c>
      <c r="E94" s="1">
        <v>5332</v>
      </c>
      <c r="F94" s="1" t="s">
        <v>30</v>
      </c>
      <c r="G94" s="20"/>
      <c r="H94" s="19">
        <f t="shared" si="2"/>
        <v>0</v>
      </c>
      <c r="I94" s="19">
        <f t="shared" si="3"/>
        <v>0</v>
      </c>
    </row>
    <row r="95" spans="1:9" ht="28.5" customHeight="1" x14ac:dyDescent="0.25">
      <c r="A95" s="3" t="s">
        <v>27</v>
      </c>
      <c r="B95" s="4" t="s">
        <v>107</v>
      </c>
      <c r="C95" s="1">
        <v>403.43</v>
      </c>
      <c r="D95" s="1">
        <v>4</v>
      </c>
      <c r="E95" s="1">
        <v>4583</v>
      </c>
      <c r="F95" s="1" t="s">
        <v>30</v>
      </c>
      <c r="G95" s="20"/>
      <c r="H95" s="19">
        <f t="shared" si="2"/>
        <v>0</v>
      </c>
      <c r="I95" s="19">
        <f t="shared" si="3"/>
        <v>0</v>
      </c>
    </row>
    <row r="96" spans="1:9" ht="28.5" customHeight="1" x14ac:dyDescent="0.25">
      <c r="A96" s="3" t="s">
        <v>27</v>
      </c>
      <c r="B96" s="4" t="s">
        <v>108</v>
      </c>
      <c r="C96" s="1">
        <v>395.18</v>
      </c>
      <c r="D96" s="1">
        <v>4</v>
      </c>
      <c r="E96" s="1">
        <v>1948</v>
      </c>
      <c r="F96" s="1" t="s">
        <v>30</v>
      </c>
      <c r="G96" s="20"/>
      <c r="H96" s="19">
        <f t="shared" si="2"/>
        <v>0</v>
      </c>
      <c r="I96" s="19">
        <f t="shared" si="3"/>
        <v>0</v>
      </c>
    </row>
    <row r="97" spans="1:9" ht="28.5" customHeight="1" x14ac:dyDescent="0.25">
      <c r="A97" s="3" t="s">
        <v>27</v>
      </c>
      <c r="B97" s="4" t="s">
        <v>109</v>
      </c>
      <c r="C97" s="1">
        <v>414.38</v>
      </c>
      <c r="D97" s="1">
        <v>40</v>
      </c>
      <c r="E97" s="1">
        <v>1411</v>
      </c>
      <c r="F97" s="1" t="s">
        <v>33</v>
      </c>
      <c r="G97" s="20"/>
      <c r="H97" s="19">
        <f t="shared" si="2"/>
        <v>0</v>
      </c>
      <c r="I97" s="19">
        <f t="shared" si="3"/>
        <v>0</v>
      </c>
    </row>
    <row r="98" spans="1:9" ht="28.5" customHeight="1" x14ac:dyDescent="0.25">
      <c r="A98" s="3" t="s">
        <v>27</v>
      </c>
      <c r="B98" s="4" t="s">
        <v>110</v>
      </c>
      <c r="C98" s="1">
        <v>67.67</v>
      </c>
      <c r="D98" s="1">
        <v>4</v>
      </c>
      <c r="E98" s="1">
        <v>1411</v>
      </c>
      <c r="F98" s="1" t="s">
        <v>6</v>
      </c>
      <c r="G98" s="20"/>
      <c r="H98" s="19">
        <f t="shared" si="2"/>
        <v>0</v>
      </c>
      <c r="I98" s="19">
        <f t="shared" si="3"/>
        <v>0</v>
      </c>
    </row>
    <row r="99" spans="1:9" ht="28.5" customHeight="1" x14ac:dyDescent="0.25">
      <c r="A99" s="3" t="s">
        <v>27</v>
      </c>
      <c r="B99" s="4" t="s">
        <v>111</v>
      </c>
      <c r="C99" s="1">
        <v>676.91</v>
      </c>
      <c r="D99" s="1">
        <v>7</v>
      </c>
      <c r="E99" s="1">
        <v>6308</v>
      </c>
      <c r="F99" s="1" t="s">
        <v>30</v>
      </c>
      <c r="G99" s="20"/>
      <c r="H99" s="19">
        <f t="shared" si="2"/>
        <v>0</v>
      </c>
      <c r="I99" s="19">
        <f t="shared" si="3"/>
        <v>0</v>
      </c>
    </row>
    <row r="100" spans="1:9" ht="28.5" customHeight="1" x14ac:dyDescent="0.25">
      <c r="A100" s="3" t="s">
        <v>27</v>
      </c>
      <c r="B100" s="4" t="s">
        <v>112</v>
      </c>
      <c r="C100" s="1">
        <v>364.33</v>
      </c>
      <c r="D100" s="1">
        <v>16</v>
      </c>
      <c r="E100" s="1">
        <v>6308</v>
      </c>
      <c r="F100" s="1" t="s">
        <v>33</v>
      </c>
      <c r="G100" s="20"/>
      <c r="H100" s="19">
        <f t="shared" si="2"/>
        <v>0</v>
      </c>
      <c r="I100" s="19">
        <f t="shared" si="3"/>
        <v>0</v>
      </c>
    </row>
    <row r="101" spans="1:9" ht="28.5" customHeight="1" x14ac:dyDescent="0.25">
      <c r="A101" s="3" t="s">
        <v>27</v>
      </c>
      <c r="B101" s="4" t="s">
        <v>113</v>
      </c>
      <c r="C101" s="1">
        <v>106.75</v>
      </c>
      <c r="D101" s="1">
        <v>5</v>
      </c>
      <c r="E101" s="1">
        <v>6308</v>
      </c>
      <c r="F101" s="1" t="s">
        <v>6</v>
      </c>
      <c r="G101" s="20"/>
      <c r="H101" s="19">
        <f t="shared" si="2"/>
        <v>0</v>
      </c>
      <c r="I101" s="19">
        <f t="shared" si="3"/>
        <v>0</v>
      </c>
    </row>
    <row r="102" spans="1:9" ht="28.5" customHeight="1" x14ac:dyDescent="0.25">
      <c r="A102" s="3" t="s">
        <v>27</v>
      </c>
      <c r="B102" s="4" t="s">
        <v>114</v>
      </c>
      <c r="C102" s="1">
        <v>2460</v>
      </c>
      <c r="D102" s="1">
        <v>34</v>
      </c>
      <c r="E102" s="1">
        <v>1</v>
      </c>
      <c r="F102" s="1" t="s">
        <v>115</v>
      </c>
      <c r="G102" s="20"/>
      <c r="H102" s="19">
        <f t="shared" si="2"/>
        <v>0</v>
      </c>
      <c r="I102" s="19">
        <f t="shared" si="3"/>
        <v>0</v>
      </c>
    </row>
    <row r="103" spans="1:9" ht="28.5" customHeight="1" x14ac:dyDescent="0.25">
      <c r="A103" s="3" t="s">
        <v>27</v>
      </c>
      <c r="B103" s="4" t="s">
        <v>116</v>
      </c>
      <c r="C103" s="1">
        <v>118.26</v>
      </c>
      <c r="D103" s="1">
        <v>6</v>
      </c>
      <c r="E103" s="1">
        <v>1</v>
      </c>
      <c r="F103" s="1" t="s">
        <v>115</v>
      </c>
      <c r="G103" s="20"/>
      <c r="H103" s="19">
        <f t="shared" si="2"/>
        <v>0</v>
      </c>
      <c r="I103" s="19">
        <f t="shared" si="3"/>
        <v>0</v>
      </c>
    </row>
    <row r="104" spans="1:9" ht="28.5" customHeight="1" x14ac:dyDescent="0.25">
      <c r="A104" s="3" t="s">
        <v>27</v>
      </c>
      <c r="B104" s="4" t="s">
        <v>117</v>
      </c>
      <c r="C104" s="1">
        <v>1240</v>
      </c>
      <c r="D104" s="1">
        <v>33</v>
      </c>
      <c r="E104" s="1">
        <v>1</v>
      </c>
      <c r="F104" s="1" t="s">
        <v>115</v>
      </c>
      <c r="G104" s="20"/>
      <c r="H104" s="19">
        <f t="shared" si="2"/>
        <v>0</v>
      </c>
      <c r="I104" s="19">
        <f t="shared" si="3"/>
        <v>0</v>
      </c>
    </row>
    <row r="105" spans="1:9" ht="28.5" customHeight="1" x14ac:dyDescent="0.25">
      <c r="A105" s="3" t="s">
        <v>27</v>
      </c>
      <c r="B105" s="4" t="s">
        <v>118</v>
      </c>
      <c r="C105" s="1">
        <v>706.32</v>
      </c>
      <c r="D105" s="1">
        <v>17</v>
      </c>
      <c r="E105" s="1">
        <v>1</v>
      </c>
      <c r="F105" s="1" t="s">
        <v>115</v>
      </c>
      <c r="G105" s="20"/>
      <c r="H105" s="19">
        <f t="shared" si="2"/>
        <v>0</v>
      </c>
      <c r="I105" s="19">
        <f t="shared" si="3"/>
        <v>0</v>
      </c>
    </row>
    <row r="106" spans="1:9" ht="28.5" customHeight="1" x14ac:dyDescent="0.25">
      <c r="A106" s="3" t="s">
        <v>27</v>
      </c>
      <c r="B106" s="4" t="s">
        <v>119</v>
      </c>
      <c r="C106" s="1">
        <v>652.42999999999995</v>
      </c>
      <c r="D106" s="1">
        <v>16</v>
      </c>
      <c r="E106" s="1">
        <v>1</v>
      </c>
      <c r="F106" s="1" t="s">
        <v>115</v>
      </c>
      <c r="G106" s="20"/>
      <c r="H106" s="19">
        <f t="shared" si="2"/>
        <v>0</v>
      </c>
      <c r="I106" s="19">
        <f t="shared" si="3"/>
        <v>0</v>
      </c>
    </row>
    <row r="107" spans="1:9" ht="28.5" customHeight="1" x14ac:dyDescent="0.25">
      <c r="A107" s="3" t="s">
        <v>27</v>
      </c>
      <c r="B107" s="4" t="s">
        <v>120</v>
      </c>
      <c r="C107" s="1">
        <v>504.89</v>
      </c>
      <c r="D107" s="1">
        <v>14</v>
      </c>
      <c r="E107" s="1">
        <v>1</v>
      </c>
      <c r="F107" s="1" t="s">
        <v>115</v>
      </c>
      <c r="G107" s="20"/>
      <c r="H107" s="19">
        <f t="shared" si="2"/>
        <v>0</v>
      </c>
      <c r="I107" s="19">
        <f t="shared" si="3"/>
        <v>0</v>
      </c>
    </row>
    <row r="108" spans="1:9" ht="28.5" customHeight="1" x14ac:dyDescent="0.25">
      <c r="A108" s="3" t="s">
        <v>27</v>
      </c>
      <c r="B108" s="4" t="s">
        <v>121</v>
      </c>
      <c r="C108" s="1">
        <v>731.96</v>
      </c>
      <c r="D108" s="1">
        <v>24</v>
      </c>
      <c r="E108" s="1">
        <v>1</v>
      </c>
      <c r="F108" s="1" t="s">
        <v>115</v>
      </c>
      <c r="G108" s="20"/>
      <c r="H108" s="19">
        <f t="shared" si="2"/>
        <v>0</v>
      </c>
      <c r="I108" s="19">
        <f t="shared" si="3"/>
        <v>0</v>
      </c>
    </row>
    <row r="109" spans="1:9" ht="28.5" customHeight="1" x14ac:dyDescent="0.25">
      <c r="A109" s="3" t="s">
        <v>27</v>
      </c>
      <c r="B109" s="4" t="s">
        <v>122</v>
      </c>
      <c r="C109" s="1">
        <v>389.02</v>
      </c>
      <c r="D109" s="1">
        <v>11</v>
      </c>
      <c r="E109" s="1">
        <v>1</v>
      </c>
      <c r="F109" s="1" t="s">
        <v>115</v>
      </c>
      <c r="G109" s="20"/>
      <c r="H109" s="19">
        <f t="shared" si="2"/>
        <v>0</v>
      </c>
      <c r="I109" s="19">
        <f t="shared" si="3"/>
        <v>0</v>
      </c>
    </row>
    <row r="110" spans="1:9" ht="28.5" customHeight="1" x14ac:dyDescent="0.25">
      <c r="A110" s="3" t="s">
        <v>27</v>
      </c>
      <c r="B110" s="4" t="s">
        <v>123</v>
      </c>
      <c r="C110" s="1">
        <v>133.83000000000001</v>
      </c>
      <c r="D110" s="1">
        <v>9</v>
      </c>
      <c r="E110" s="1">
        <v>1</v>
      </c>
      <c r="F110" s="1" t="s">
        <v>115</v>
      </c>
      <c r="G110" s="20"/>
      <c r="H110" s="19">
        <f t="shared" si="2"/>
        <v>0</v>
      </c>
      <c r="I110" s="19">
        <f t="shared" si="3"/>
        <v>0</v>
      </c>
    </row>
    <row r="111" spans="1:9" ht="28.5" customHeight="1" x14ac:dyDescent="0.25">
      <c r="A111" s="3" t="s">
        <v>27</v>
      </c>
      <c r="B111" s="4" t="s">
        <v>124</v>
      </c>
      <c r="C111" s="1">
        <v>516.4</v>
      </c>
      <c r="D111" s="1">
        <v>23</v>
      </c>
      <c r="E111" s="1">
        <v>1</v>
      </c>
      <c r="F111" s="1" t="s">
        <v>115</v>
      </c>
      <c r="G111" s="20"/>
      <c r="H111" s="19">
        <f t="shared" si="2"/>
        <v>0</v>
      </c>
      <c r="I111" s="19">
        <f t="shared" si="3"/>
        <v>0</v>
      </c>
    </row>
    <row r="112" spans="1:9" ht="28.5" customHeight="1" x14ac:dyDescent="0.25">
      <c r="A112" s="3" t="s">
        <v>27</v>
      </c>
      <c r="B112" s="4" t="s">
        <v>125</v>
      </c>
      <c r="C112" s="1">
        <v>857.83</v>
      </c>
      <c r="D112" s="1">
        <v>36</v>
      </c>
      <c r="E112" s="1">
        <v>1</v>
      </c>
      <c r="F112" s="1" t="s">
        <v>115</v>
      </c>
      <c r="G112" s="20"/>
      <c r="H112" s="19">
        <f t="shared" si="2"/>
        <v>0</v>
      </c>
      <c r="I112" s="19">
        <f t="shared" si="3"/>
        <v>0</v>
      </c>
    </row>
    <row r="113" spans="1:9" ht="28.5" customHeight="1" x14ac:dyDescent="0.25">
      <c r="A113" s="3" t="s">
        <v>27</v>
      </c>
      <c r="B113" s="4" t="s">
        <v>126</v>
      </c>
      <c r="C113" s="1">
        <v>1860</v>
      </c>
      <c r="D113" s="1">
        <v>102</v>
      </c>
      <c r="E113" s="1">
        <v>1</v>
      </c>
      <c r="F113" s="1" t="s">
        <v>115</v>
      </c>
      <c r="G113" s="20"/>
      <c r="H113" s="19">
        <f t="shared" si="2"/>
        <v>0</v>
      </c>
      <c r="I113" s="19">
        <f t="shared" si="3"/>
        <v>0</v>
      </c>
    </row>
    <row r="114" spans="1:9" ht="28.5" customHeight="1" x14ac:dyDescent="0.25">
      <c r="A114" s="3" t="s">
        <v>27</v>
      </c>
      <c r="B114" s="4" t="s">
        <v>127</v>
      </c>
      <c r="C114" s="1">
        <v>2900</v>
      </c>
      <c r="D114" s="1">
        <v>107</v>
      </c>
      <c r="E114" s="1">
        <v>1</v>
      </c>
      <c r="F114" s="1" t="s">
        <v>115</v>
      </c>
      <c r="G114" s="20"/>
      <c r="H114" s="19">
        <f t="shared" si="2"/>
        <v>0</v>
      </c>
      <c r="I114" s="19">
        <f t="shared" si="3"/>
        <v>0</v>
      </c>
    </row>
    <row r="115" spans="1:9" ht="28.5" customHeight="1" x14ac:dyDescent="0.25">
      <c r="A115" s="3" t="s">
        <v>27</v>
      </c>
      <c r="B115" s="4" t="s">
        <v>128</v>
      </c>
      <c r="C115" s="1">
        <v>2540</v>
      </c>
      <c r="D115" s="1">
        <v>120</v>
      </c>
      <c r="E115" s="1">
        <v>1</v>
      </c>
      <c r="F115" s="1" t="s">
        <v>115</v>
      </c>
      <c r="G115" s="20"/>
      <c r="H115" s="19">
        <f t="shared" si="2"/>
        <v>0</v>
      </c>
      <c r="I115" s="19">
        <f t="shared" si="3"/>
        <v>0</v>
      </c>
    </row>
    <row r="116" spans="1:9" ht="28.5" customHeight="1" x14ac:dyDescent="0.25">
      <c r="A116" s="3" t="s">
        <v>129</v>
      </c>
      <c r="B116" s="4" t="s">
        <v>130</v>
      </c>
      <c r="C116" s="1">
        <v>832.23</v>
      </c>
      <c r="D116" s="1">
        <v>50</v>
      </c>
      <c r="E116" s="1">
        <v>453</v>
      </c>
      <c r="F116" s="1" t="s">
        <v>131</v>
      </c>
      <c r="G116" s="20"/>
      <c r="H116" s="19">
        <f t="shared" si="2"/>
        <v>0</v>
      </c>
      <c r="I116" s="19">
        <f t="shared" si="3"/>
        <v>0</v>
      </c>
    </row>
    <row r="117" spans="1:9" ht="28.5" customHeight="1" x14ac:dyDescent="0.25">
      <c r="A117" s="3" t="s">
        <v>129</v>
      </c>
      <c r="B117" s="4" t="s">
        <v>132</v>
      </c>
      <c r="C117" s="1">
        <v>642.61</v>
      </c>
      <c r="D117" s="1">
        <v>61</v>
      </c>
      <c r="E117" s="1">
        <v>453</v>
      </c>
      <c r="F117" s="1" t="s">
        <v>133</v>
      </c>
      <c r="G117" s="20"/>
      <c r="H117" s="19">
        <f t="shared" si="2"/>
        <v>0</v>
      </c>
      <c r="I117" s="19">
        <f t="shared" si="3"/>
        <v>0</v>
      </c>
    </row>
    <row r="118" spans="1:9" ht="28.5" customHeight="1" x14ac:dyDescent="0.25">
      <c r="A118" s="3" t="s">
        <v>129</v>
      </c>
      <c r="B118" s="4" t="s">
        <v>134</v>
      </c>
      <c r="C118" s="1">
        <v>74.89</v>
      </c>
      <c r="D118" s="1">
        <v>5</v>
      </c>
      <c r="E118" s="1">
        <v>453</v>
      </c>
      <c r="F118" s="1" t="s">
        <v>115</v>
      </c>
      <c r="G118" s="20"/>
      <c r="H118" s="19">
        <f t="shared" si="2"/>
        <v>0</v>
      </c>
      <c r="I118" s="19">
        <f t="shared" si="3"/>
        <v>0</v>
      </c>
    </row>
    <row r="119" spans="1:9" ht="28.5" customHeight="1" x14ac:dyDescent="0.25">
      <c r="A119" s="3" t="s">
        <v>129</v>
      </c>
      <c r="B119" s="4" t="s">
        <v>135</v>
      </c>
      <c r="C119" s="1">
        <v>546.67999999999995</v>
      </c>
      <c r="D119" s="1">
        <v>19</v>
      </c>
      <c r="E119" s="1">
        <v>453</v>
      </c>
      <c r="F119" s="1" t="s">
        <v>133</v>
      </c>
      <c r="G119" s="20"/>
      <c r="H119" s="19">
        <f t="shared" si="2"/>
        <v>0</v>
      </c>
      <c r="I119" s="19">
        <f t="shared" si="3"/>
        <v>0</v>
      </c>
    </row>
    <row r="120" spans="1:9" ht="28.5" customHeight="1" x14ac:dyDescent="0.25">
      <c r="A120" s="3" t="s">
        <v>129</v>
      </c>
      <c r="B120" s="4" t="s">
        <v>136</v>
      </c>
      <c r="C120" s="1">
        <v>507.08</v>
      </c>
      <c r="D120" s="1">
        <v>29</v>
      </c>
      <c r="E120" s="1">
        <v>453</v>
      </c>
      <c r="F120" s="1" t="s">
        <v>115</v>
      </c>
      <c r="G120" s="20"/>
      <c r="H120" s="19">
        <f t="shared" si="2"/>
        <v>0</v>
      </c>
      <c r="I120" s="19">
        <f t="shared" si="3"/>
        <v>0</v>
      </c>
    </row>
    <row r="121" spans="1:9" ht="28.5" customHeight="1" x14ac:dyDescent="0.25">
      <c r="A121" s="3" t="s">
        <v>129</v>
      </c>
      <c r="B121" s="4" t="s">
        <v>137</v>
      </c>
      <c r="C121" s="1">
        <v>260.75</v>
      </c>
      <c r="D121" s="1">
        <v>11</v>
      </c>
      <c r="E121" s="1">
        <v>453</v>
      </c>
      <c r="F121" s="1" t="s">
        <v>15</v>
      </c>
      <c r="G121" s="20"/>
      <c r="H121" s="19">
        <f t="shared" si="2"/>
        <v>0</v>
      </c>
      <c r="I121" s="19">
        <f t="shared" si="3"/>
        <v>0</v>
      </c>
    </row>
    <row r="122" spans="1:9" ht="28.5" customHeight="1" x14ac:dyDescent="0.25">
      <c r="A122" s="3" t="s">
        <v>129</v>
      </c>
      <c r="B122" s="4" t="s">
        <v>138</v>
      </c>
      <c r="C122" s="1">
        <v>90.01</v>
      </c>
      <c r="D122" s="1">
        <v>5</v>
      </c>
      <c r="E122" s="1">
        <v>453</v>
      </c>
      <c r="F122" s="1" t="s">
        <v>133</v>
      </c>
      <c r="G122" s="20"/>
      <c r="H122" s="19">
        <f t="shared" si="2"/>
        <v>0</v>
      </c>
      <c r="I122" s="19">
        <f t="shared" si="3"/>
        <v>0</v>
      </c>
    </row>
    <row r="123" spans="1:9" ht="28.5" customHeight="1" x14ac:dyDescent="0.25">
      <c r="A123" s="3" t="s">
        <v>129</v>
      </c>
      <c r="B123" s="4" t="s">
        <v>139</v>
      </c>
      <c r="C123" s="1">
        <v>213.92</v>
      </c>
      <c r="D123" s="1">
        <v>4</v>
      </c>
      <c r="E123" s="1">
        <v>453</v>
      </c>
      <c r="F123" s="1" t="s">
        <v>15</v>
      </c>
      <c r="G123" s="20"/>
      <c r="H123" s="19">
        <f t="shared" si="2"/>
        <v>0</v>
      </c>
      <c r="I123" s="19">
        <f t="shared" si="3"/>
        <v>0</v>
      </c>
    </row>
    <row r="124" spans="1:9" ht="28.5" customHeight="1" x14ac:dyDescent="0.25">
      <c r="A124" s="3" t="s">
        <v>129</v>
      </c>
      <c r="B124" s="4" t="s">
        <v>140</v>
      </c>
      <c r="C124" s="1">
        <v>527.65</v>
      </c>
      <c r="D124" s="1">
        <v>33</v>
      </c>
      <c r="E124" s="1">
        <v>453</v>
      </c>
      <c r="F124" s="1" t="s">
        <v>131</v>
      </c>
      <c r="G124" s="20"/>
      <c r="H124" s="19">
        <f t="shared" si="2"/>
        <v>0</v>
      </c>
      <c r="I124" s="19">
        <f t="shared" si="3"/>
        <v>0</v>
      </c>
    </row>
    <row r="125" spans="1:9" ht="28.5" customHeight="1" x14ac:dyDescent="0.25">
      <c r="A125" s="3" t="s">
        <v>129</v>
      </c>
      <c r="B125" s="4" t="s">
        <v>141</v>
      </c>
      <c r="C125" s="1">
        <v>386.18</v>
      </c>
      <c r="D125" s="1">
        <v>27</v>
      </c>
      <c r="E125" s="1">
        <v>453</v>
      </c>
      <c r="F125" s="1" t="s">
        <v>15</v>
      </c>
      <c r="G125" s="20"/>
      <c r="H125" s="19">
        <f t="shared" si="2"/>
        <v>0</v>
      </c>
      <c r="I125" s="19">
        <f t="shared" si="3"/>
        <v>0</v>
      </c>
    </row>
    <row r="126" spans="1:9" ht="28.5" customHeight="1" x14ac:dyDescent="0.25">
      <c r="A126" s="3" t="s">
        <v>129</v>
      </c>
      <c r="B126" s="4" t="s">
        <v>142</v>
      </c>
      <c r="C126" s="1">
        <v>156.78</v>
      </c>
      <c r="D126" s="1">
        <v>11</v>
      </c>
      <c r="E126" s="1">
        <v>453</v>
      </c>
      <c r="F126" s="1" t="s">
        <v>15</v>
      </c>
      <c r="G126" s="20"/>
      <c r="H126" s="19">
        <f t="shared" si="2"/>
        <v>0</v>
      </c>
      <c r="I126" s="19">
        <f t="shared" si="3"/>
        <v>0</v>
      </c>
    </row>
    <row r="127" spans="1:9" ht="28.5" customHeight="1" x14ac:dyDescent="0.25">
      <c r="A127" s="3" t="s">
        <v>129</v>
      </c>
      <c r="B127" s="4" t="s">
        <v>143</v>
      </c>
      <c r="C127" s="1">
        <v>155.61000000000001</v>
      </c>
      <c r="D127" s="1">
        <v>7</v>
      </c>
      <c r="E127" s="1">
        <v>453</v>
      </c>
      <c r="F127" s="1" t="s">
        <v>15</v>
      </c>
      <c r="G127" s="20"/>
      <c r="H127" s="19">
        <f t="shared" si="2"/>
        <v>0</v>
      </c>
      <c r="I127" s="19">
        <f t="shared" si="3"/>
        <v>0</v>
      </c>
    </row>
    <row r="128" spans="1:9" ht="28.5" customHeight="1" x14ac:dyDescent="0.25">
      <c r="A128" s="3" t="s">
        <v>129</v>
      </c>
      <c r="B128" s="4" t="s">
        <v>144</v>
      </c>
      <c r="C128" s="1">
        <v>868.49</v>
      </c>
      <c r="D128" s="1">
        <v>47</v>
      </c>
      <c r="E128" s="1">
        <v>453</v>
      </c>
      <c r="F128" s="1" t="s">
        <v>133</v>
      </c>
      <c r="G128" s="20"/>
      <c r="H128" s="19">
        <f t="shared" si="2"/>
        <v>0</v>
      </c>
      <c r="I128" s="19">
        <f t="shared" si="3"/>
        <v>0</v>
      </c>
    </row>
    <row r="129" spans="1:9" ht="28.5" customHeight="1" x14ac:dyDescent="0.25">
      <c r="A129" s="3" t="s">
        <v>129</v>
      </c>
      <c r="B129" s="4" t="s">
        <v>145</v>
      </c>
      <c r="C129" s="1">
        <v>218.04</v>
      </c>
      <c r="D129" s="1">
        <v>11</v>
      </c>
      <c r="E129" s="1">
        <v>453</v>
      </c>
      <c r="F129" s="1" t="s">
        <v>15</v>
      </c>
      <c r="G129" s="20"/>
      <c r="H129" s="19">
        <f t="shared" si="2"/>
        <v>0</v>
      </c>
      <c r="I129" s="19">
        <f t="shared" si="3"/>
        <v>0</v>
      </c>
    </row>
    <row r="130" spans="1:9" ht="28.5" customHeight="1" x14ac:dyDescent="0.25">
      <c r="A130" s="3" t="s">
        <v>129</v>
      </c>
      <c r="B130" s="4" t="s">
        <v>146</v>
      </c>
      <c r="C130" s="1">
        <v>146.87</v>
      </c>
      <c r="D130" s="1">
        <v>6</v>
      </c>
      <c r="E130" s="1">
        <v>453</v>
      </c>
      <c r="F130" s="1" t="s">
        <v>131</v>
      </c>
      <c r="G130" s="20"/>
      <c r="H130" s="19">
        <f t="shared" si="2"/>
        <v>0</v>
      </c>
      <c r="I130" s="19">
        <f t="shared" si="3"/>
        <v>0</v>
      </c>
    </row>
    <row r="131" spans="1:9" ht="28.5" customHeight="1" x14ac:dyDescent="0.25">
      <c r="A131" s="3" t="s">
        <v>129</v>
      </c>
      <c r="B131" s="4" t="s">
        <v>147</v>
      </c>
      <c r="C131" s="1">
        <v>170.7</v>
      </c>
      <c r="D131" s="1">
        <v>12</v>
      </c>
      <c r="E131" s="1">
        <v>453</v>
      </c>
      <c r="F131" s="1" t="s">
        <v>131</v>
      </c>
      <c r="G131" s="20"/>
      <c r="H131" s="19">
        <f t="shared" si="2"/>
        <v>0</v>
      </c>
      <c r="I131" s="19">
        <f t="shared" si="3"/>
        <v>0</v>
      </c>
    </row>
    <row r="132" spans="1:9" ht="28.5" customHeight="1" x14ac:dyDescent="0.25">
      <c r="A132" s="3" t="s">
        <v>129</v>
      </c>
      <c r="B132" s="4" t="s">
        <v>148</v>
      </c>
      <c r="C132" s="1">
        <v>67.67</v>
      </c>
      <c r="D132" s="1">
        <v>5</v>
      </c>
      <c r="E132" s="1">
        <v>453</v>
      </c>
      <c r="F132" s="1" t="s">
        <v>131</v>
      </c>
      <c r="G132" s="20"/>
      <c r="H132" s="19">
        <f t="shared" si="2"/>
        <v>0</v>
      </c>
      <c r="I132" s="19">
        <f t="shared" si="3"/>
        <v>0</v>
      </c>
    </row>
    <row r="133" spans="1:9" ht="28.5" customHeight="1" x14ac:dyDescent="0.25">
      <c r="A133" s="3" t="s">
        <v>129</v>
      </c>
      <c r="B133" s="4" t="s">
        <v>149</v>
      </c>
      <c r="C133" s="1">
        <v>262.52</v>
      </c>
      <c r="D133" s="1">
        <v>17</v>
      </c>
      <c r="E133" s="1">
        <v>453</v>
      </c>
      <c r="F133" s="1" t="s">
        <v>15</v>
      </c>
      <c r="G133" s="20"/>
      <c r="H133" s="19">
        <f t="shared" si="2"/>
        <v>0</v>
      </c>
      <c r="I133" s="19">
        <f t="shared" si="3"/>
        <v>0</v>
      </c>
    </row>
    <row r="134" spans="1:9" ht="28.5" customHeight="1" x14ac:dyDescent="0.25">
      <c r="A134" s="3" t="s">
        <v>129</v>
      </c>
      <c r="B134" s="4" t="s">
        <v>150</v>
      </c>
      <c r="C134" s="1">
        <v>356.59</v>
      </c>
      <c r="D134" s="1">
        <v>24</v>
      </c>
      <c r="E134" s="1">
        <v>453</v>
      </c>
      <c r="F134" s="1" t="s">
        <v>131</v>
      </c>
      <c r="G134" s="20"/>
      <c r="H134" s="19">
        <f t="shared" ref="H134:H156" si="4">G134*21%</f>
        <v>0</v>
      </c>
      <c r="I134" s="19">
        <f t="shared" ref="I134:I156" si="5">G134*1.21</f>
        <v>0</v>
      </c>
    </row>
    <row r="135" spans="1:9" ht="28.5" customHeight="1" x14ac:dyDescent="0.25">
      <c r="A135" s="3" t="s">
        <v>129</v>
      </c>
      <c r="B135" s="4" t="s">
        <v>151</v>
      </c>
      <c r="C135" s="1">
        <v>80.06</v>
      </c>
      <c r="D135" s="1">
        <v>6</v>
      </c>
      <c r="E135" s="1">
        <v>453</v>
      </c>
      <c r="F135" s="1" t="s">
        <v>131</v>
      </c>
      <c r="G135" s="20"/>
      <c r="H135" s="19">
        <f t="shared" si="4"/>
        <v>0</v>
      </c>
      <c r="I135" s="19">
        <f t="shared" si="5"/>
        <v>0</v>
      </c>
    </row>
    <row r="136" spans="1:9" ht="28.5" customHeight="1" x14ac:dyDescent="0.25">
      <c r="A136" s="3" t="s">
        <v>129</v>
      </c>
      <c r="B136" s="4" t="s">
        <v>152</v>
      </c>
      <c r="C136" s="1">
        <v>222.7</v>
      </c>
      <c r="D136" s="1">
        <v>13</v>
      </c>
      <c r="E136" s="1">
        <v>453</v>
      </c>
      <c r="F136" s="1" t="s">
        <v>131</v>
      </c>
      <c r="G136" s="20"/>
      <c r="H136" s="19">
        <f t="shared" si="4"/>
        <v>0</v>
      </c>
      <c r="I136" s="19">
        <f t="shared" si="5"/>
        <v>0</v>
      </c>
    </row>
    <row r="137" spans="1:9" ht="28.5" customHeight="1" x14ac:dyDescent="0.25">
      <c r="A137" s="3" t="s">
        <v>129</v>
      </c>
      <c r="B137" s="4" t="s">
        <v>153</v>
      </c>
      <c r="C137" s="1">
        <v>188.12</v>
      </c>
      <c r="D137" s="1">
        <v>8</v>
      </c>
      <c r="E137" s="1">
        <v>453</v>
      </c>
      <c r="F137" s="1" t="s">
        <v>131</v>
      </c>
      <c r="G137" s="20"/>
      <c r="H137" s="19">
        <f t="shared" si="4"/>
        <v>0</v>
      </c>
      <c r="I137" s="19">
        <f t="shared" si="5"/>
        <v>0</v>
      </c>
    </row>
    <row r="138" spans="1:9" ht="28.5" customHeight="1" x14ac:dyDescent="0.25">
      <c r="A138" s="3" t="s">
        <v>154</v>
      </c>
      <c r="B138" s="4" t="s">
        <v>155</v>
      </c>
      <c r="C138" s="1">
        <v>226.38</v>
      </c>
      <c r="D138" s="1">
        <v>4</v>
      </c>
      <c r="E138" s="1">
        <v>847</v>
      </c>
      <c r="F138" s="1" t="s">
        <v>10</v>
      </c>
      <c r="G138" s="20"/>
      <c r="H138" s="19">
        <f t="shared" si="4"/>
        <v>0</v>
      </c>
      <c r="I138" s="19">
        <f t="shared" si="5"/>
        <v>0</v>
      </c>
    </row>
    <row r="139" spans="1:9" ht="28.5" customHeight="1" x14ac:dyDescent="0.25">
      <c r="A139" s="3" t="s">
        <v>154</v>
      </c>
      <c r="B139" s="4" t="s">
        <v>156</v>
      </c>
      <c r="C139" s="1">
        <v>207.67</v>
      </c>
      <c r="D139" s="1">
        <v>6</v>
      </c>
      <c r="E139" s="1">
        <v>847</v>
      </c>
      <c r="F139" s="1" t="s">
        <v>10</v>
      </c>
      <c r="G139" s="20"/>
      <c r="H139" s="19">
        <f t="shared" si="4"/>
        <v>0</v>
      </c>
      <c r="I139" s="19">
        <f t="shared" si="5"/>
        <v>0</v>
      </c>
    </row>
    <row r="140" spans="1:9" ht="28.5" customHeight="1" x14ac:dyDescent="0.25">
      <c r="A140" s="3" t="s">
        <v>154</v>
      </c>
      <c r="B140" s="4" t="s">
        <v>157</v>
      </c>
      <c r="C140" s="1">
        <v>138.31</v>
      </c>
      <c r="D140" s="1">
        <v>8</v>
      </c>
      <c r="E140" s="1">
        <v>1713</v>
      </c>
      <c r="F140" s="1" t="s">
        <v>15</v>
      </c>
      <c r="G140" s="20"/>
      <c r="H140" s="19">
        <f t="shared" si="4"/>
        <v>0</v>
      </c>
      <c r="I140" s="19">
        <f t="shared" si="5"/>
        <v>0</v>
      </c>
    </row>
    <row r="141" spans="1:9" ht="28.5" customHeight="1" x14ac:dyDescent="0.25">
      <c r="A141" s="3" t="s">
        <v>154</v>
      </c>
      <c r="B141" s="4" t="s">
        <v>158</v>
      </c>
      <c r="C141" s="1">
        <v>216.04</v>
      </c>
      <c r="D141" s="1">
        <v>7</v>
      </c>
      <c r="E141" s="1">
        <v>1713</v>
      </c>
      <c r="F141" s="1" t="s">
        <v>15</v>
      </c>
      <c r="G141" s="20"/>
      <c r="H141" s="19">
        <f t="shared" si="4"/>
        <v>0</v>
      </c>
      <c r="I141" s="19">
        <f t="shared" si="5"/>
        <v>0</v>
      </c>
    </row>
    <row r="142" spans="1:9" ht="28.5" customHeight="1" x14ac:dyDescent="0.25">
      <c r="A142" s="3" t="s">
        <v>154</v>
      </c>
      <c r="B142" s="4" t="s">
        <v>159</v>
      </c>
      <c r="C142" s="1">
        <v>290.26</v>
      </c>
      <c r="D142" s="1">
        <v>4</v>
      </c>
      <c r="E142" s="1">
        <v>2549</v>
      </c>
      <c r="F142" s="1" t="s">
        <v>15</v>
      </c>
      <c r="G142" s="20"/>
      <c r="H142" s="19">
        <f t="shared" si="4"/>
        <v>0</v>
      </c>
      <c r="I142" s="19">
        <f t="shared" si="5"/>
        <v>0</v>
      </c>
    </row>
    <row r="143" spans="1:9" ht="28.5" customHeight="1" x14ac:dyDescent="0.25">
      <c r="A143" s="3" t="s">
        <v>154</v>
      </c>
      <c r="B143" s="4" t="s">
        <v>160</v>
      </c>
      <c r="C143" s="1">
        <v>184.22</v>
      </c>
      <c r="D143" s="1">
        <v>4</v>
      </c>
      <c r="E143" s="1">
        <v>259</v>
      </c>
      <c r="F143" s="1" t="s">
        <v>15</v>
      </c>
      <c r="G143" s="20"/>
      <c r="H143" s="19">
        <f t="shared" si="4"/>
        <v>0</v>
      </c>
      <c r="I143" s="19">
        <f t="shared" si="5"/>
        <v>0</v>
      </c>
    </row>
    <row r="144" spans="1:9" ht="28.5" customHeight="1" x14ac:dyDescent="0.25">
      <c r="A144" s="3" t="s">
        <v>154</v>
      </c>
      <c r="B144" s="4" t="s">
        <v>161</v>
      </c>
      <c r="C144" s="1">
        <v>161.59</v>
      </c>
      <c r="D144" s="1">
        <v>8</v>
      </c>
      <c r="E144" s="1">
        <v>146</v>
      </c>
      <c r="F144" s="1" t="s">
        <v>15</v>
      </c>
      <c r="G144" s="20"/>
      <c r="H144" s="19">
        <f t="shared" si="4"/>
        <v>0</v>
      </c>
      <c r="I144" s="19">
        <f t="shared" si="5"/>
        <v>0</v>
      </c>
    </row>
    <row r="145" spans="1:9" ht="28.5" customHeight="1" x14ac:dyDescent="0.25">
      <c r="A145" s="3" t="s">
        <v>154</v>
      </c>
      <c r="B145" s="4" t="s">
        <v>162</v>
      </c>
      <c r="C145" s="1">
        <v>82.29</v>
      </c>
      <c r="D145" s="1">
        <v>4</v>
      </c>
      <c r="E145" s="1">
        <v>146</v>
      </c>
      <c r="F145" s="1" t="s">
        <v>15</v>
      </c>
      <c r="G145" s="20"/>
      <c r="H145" s="19">
        <f t="shared" si="4"/>
        <v>0</v>
      </c>
      <c r="I145" s="19">
        <f t="shared" si="5"/>
        <v>0</v>
      </c>
    </row>
    <row r="146" spans="1:9" ht="28.5" customHeight="1" x14ac:dyDescent="0.25">
      <c r="A146" s="3" t="s">
        <v>154</v>
      </c>
      <c r="B146" s="4" t="s">
        <v>163</v>
      </c>
      <c r="C146" s="1">
        <v>233.44</v>
      </c>
      <c r="D146" s="1">
        <v>5</v>
      </c>
      <c r="E146" s="1">
        <v>1626</v>
      </c>
      <c r="F146" s="1" t="s">
        <v>15</v>
      </c>
      <c r="G146" s="20"/>
      <c r="H146" s="19">
        <f t="shared" si="4"/>
        <v>0</v>
      </c>
      <c r="I146" s="19">
        <f t="shared" si="5"/>
        <v>0</v>
      </c>
    </row>
    <row r="147" spans="1:9" ht="28.5" customHeight="1" x14ac:dyDescent="0.25">
      <c r="A147" s="3" t="s">
        <v>154</v>
      </c>
      <c r="B147" s="4" t="s">
        <v>164</v>
      </c>
      <c r="C147" s="1">
        <v>216.34</v>
      </c>
      <c r="D147" s="1">
        <v>4</v>
      </c>
      <c r="E147" s="1">
        <v>523</v>
      </c>
      <c r="F147" s="1" t="s">
        <v>10</v>
      </c>
      <c r="G147" s="20"/>
      <c r="H147" s="19">
        <f t="shared" si="4"/>
        <v>0</v>
      </c>
      <c r="I147" s="19">
        <f t="shared" si="5"/>
        <v>0</v>
      </c>
    </row>
    <row r="148" spans="1:9" ht="28.5" customHeight="1" x14ac:dyDescent="0.25">
      <c r="A148" s="3" t="s">
        <v>154</v>
      </c>
      <c r="B148" s="4" t="s">
        <v>165</v>
      </c>
      <c r="C148" s="1">
        <v>278.33999999999997</v>
      </c>
      <c r="D148" s="1">
        <v>5</v>
      </c>
      <c r="E148" s="1">
        <v>433</v>
      </c>
      <c r="F148" s="1" t="s">
        <v>6</v>
      </c>
      <c r="G148" s="20"/>
      <c r="H148" s="19">
        <f t="shared" si="4"/>
        <v>0</v>
      </c>
      <c r="I148" s="19">
        <f t="shared" si="5"/>
        <v>0</v>
      </c>
    </row>
    <row r="149" spans="1:9" ht="28.5" customHeight="1" x14ac:dyDescent="0.25">
      <c r="A149" s="3" t="s">
        <v>154</v>
      </c>
      <c r="B149" s="4" t="s">
        <v>166</v>
      </c>
      <c r="C149" s="1">
        <v>403.07</v>
      </c>
      <c r="D149" s="1">
        <v>12</v>
      </c>
      <c r="E149" s="1">
        <v>433</v>
      </c>
      <c r="F149" s="1" t="s">
        <v>6</v>
      </c>
      <c r="G149" s="20"/>
      <c r="H149" s="19">
        <f t="shared" si="4"/>
        <v>0</v>
      </c>
      <c r="I149" s="19">
        <f t="shared" si="5"/>
        <v>0</v>
      </c>
    </row>
    <row r="150" spans="1:9" ht="28.5" customHeight="1" x14ac:dyDescent="0.25">
      <c r="A150" s="3" t="s">
        <v>154</v>
      </c>
      <c r="B150" s="4" t="s">
        <v>167</v>
      </c>
      <c r="C150" s="1">
        <v>351.56</v>
      </c>
      <c r="D150" s="1">
        <v>4</v>
      </c>
      <c r="E150" s="1">
        <v>433</v>
      </c>
      <c r="F150" s="1" t="s">
        <v>6</v>
      </c>
      <c r="G150" s="20"/>
      <c r="H150" s="19">
        <f t="shared" si="4"/>
        <v>0</v>
      </c>
      <c r="I150" s="19">
        <f t="shared" si="5"/>
        <v>0</v>
      </c>
    </row>
    <row r="151" spans="1:9" ht="28.5" customHeight="1" x14ac:dyDescent="0.25">
      <c r="A151" s="3" t="s">
        <v>154</v>
      </c>
      <c r="B151" s="4" t="s">
        <v>168</v>
      </c>
      <c r="C151" s="1">
        <v>334.19</v>
      </c>
      <c r="D151" s="1">
        <v>5</v>
      </c>
      <c r="E151" s="1">
        <v>433</v>
      </c>
      <c r="F151" s="1" t="s">
        <v>6</v>
      </c>
      <c r="G151" s="20"/>
      <c r="H151" s="19">
        <f t="shared" si="4"/>
        <v>0</v>
      </c>
      <c r="I151" s="19">
        <f t="shared" si="5"/>
        <v>0</v>
      </c>
    </row>
    <row r="152" spans="1:9" ht="28.5" customHeight="1" x14ac:dyDescent="0.25">
      <c r="A152" s="3" t="s">
        <v>154</v>
      </c>
      <c r="B152" s="4" t="s">
        <v>169</v>
      </c>
      <c r="C152" s="1">
        <v>268</v>
      </c>
      <c r="D152" s="1">
        <v>4</v>
      </c>
      <c r="E152" s="1">
        <v>1093</v>
      </c>
      <c r="F152" s="1" t="s">
        <v>6</v>
      </c>
      <c r="G152" s="20"/>
      <c r="H152" s="19">
        <f t="shared" si="4"/>
        <v>0</v>
      </c>
      <c r="I152" s="19">
        <f t="shared" si="5"/>
        <v>0</v>
      </c>
    </row>
    <row r="153" spans="1:9" ht="28.5" customHeight="1" x14ac:dyDescent="0.25">
      <c r="A153" s="10" t="s">
        <v>154</v>
      </c>
      <c r="B153" s="11" t="s">
        <v>170</v>
      </c>
      <c r="C153" s="12">
        <v>747.82</v>
      </c>
      <c r="D153" s="12">
        <v>8</v>
      </c>
      <c r="E153" s="12">
        <v>935</v>
      </c>
      <c r="F153" s="12" t="s">
        <v>6</v>
      </c>
      <c r="G153" s="20"/>
      <c r="H153" s="19">
        <f t="shared" si="4"/>
        <v>0</v>
      </c>
      <c r="I153" s="19">
        <f t="shared" si="5"/>
        <v>0</v>
      </c>
    </row>
    <row r="154" spans="1:9" ht="28.5" customHeight="1" x14ac:dyDescent="0.25">
      <c r="A154" s="10" t="s">
        <v>154</v>
      </c>
      <c r="B154" s="11" t="s">
        <v>171</v>
      </c>
      <c r="C154" s="12">
        <v>993.82</v>
      </c>
      <c r="D154" s="12">
        <v>8</v>
      </c>
      <c r="E154" s="12">
        <v>935</v>
      </c>
      <c r="F154" s="12" t="s">
        <v>6</v>
      </c>
      <c r="G154" s="20"/>
      <c r="H154" s="19">
        <f t="shared" si="4"/>
        <v>0</v>
      </c>
      <c r="I154" s="19">
        <f t="shared" si="5"/>
        <v>0</v>
      </c>
    </row>
    <row r="155" spans="1:9" ht="28.5" customHeight="1" x14ac:dyDescent="0.25">
      <c r="A155" s="10" t="s">
        <v>154</v>
      </c>
      <c r="B155" s="11" t="s">
        <v>172</v>
      </c>
      <c r="C155" s="12">
        <v>568.19000000000005</v>
      </c>
      <c r="D155" s="12">
        <v>6</v>
      </c>
      <c r="E155" s="12">
        <v>935</v>
      </c>
      <c r="F155" s="12" t="s">
        <v>6</v>
      </c>
      <c r="G155" s="20"/>
      <c r="H155" s="19">
        <f t="shared" si="4"/>
        <v>0</v>
      </c>
      <c r="I155" s="19">
        <f t="shared" si="5"/>
        <v>0</v>
      </c>
    </row>
    <row r="156" spans="1:9" ht="28.5" customHeight="1" x14ac:dyDescent="0.25">
      <c r="A156" s="10" t="s">
        <v>154</v>
      </c>
      <c r="B156" s="11" t="s">
        <v>173</v>
      </c>
      <c r="C156" s="12">
        <v>431.33</v>
      </c>
      <c r="D156" s="12">
        <v>7</v>
      </c>
      <c r="E156" s="12">
        <v>935</v>
      </c>
      <c r="F156" s="12" t="s">
        <v>6</v>
      </c>
      <c r="G156" s="20"/>
      <c r="H156" s="19">
        <f t="shared" si="4"/>
        <v>0</v>
      </c>
      <c r="I156" s="19">
        <f t="shared" si="5"/>
        <v>0</v>
      </c>
    </row>
    <row r="157" spans="1:9" x14ac:dyDescent="0.25">
      <c r="A157" s="5"/>
      <c r="B157" s="13" t="s">
        <v>177</v>
      </c>
      <c r="C157" s="5">
        <f>SUM(C5:C156)</f>
        <v>72315.38</v>
      </c>
      <c r="D157" s="5">
        <f>SUM(D5:D156)</f>
        <v>2554</v>
      </c>
      <c r="E157" s="5"/>
      <c r="F157" s="5"/>
      <c r="G157" s="18">
        <f>SUM(G5:G156)</f>
        <v>0</v>
      </c>
      <c r="H157" s="18">
        <f>SUM(H5:H156)</f>
        <v>0</v>
      </c>
      <c r="I157" s="18">
        <f>SUM(I5:I156)</f>
        <v>0</v>
      </c>
    </row>
    <row r="158" spans="1:9" x14ac:dyDescent="0.25">
      <c r="A158" s="5"/>
      <c r="B158" s="13" t="s">
        <v>176</v>
      </c>
      <c r="C158" s="5">
        <f>C157/100</f>
        <v>723.15380000000005</v>
      </c>
      <c r="D158" s="5"/>
      <c r="E158" s="5"/>
      <c r="F158" s="5"/>
    </row>
    <row r="161" spans="1:9" x14ac:dyDescent="0.25">
      <c r="A161" s="23" t="s">
        <v>183</v>
      </c>
      <c r="B161" s="23"/>
      <c r="C161" s="23"/>
      <c r="D161" s="23"/>
      <c r="E161" s="23"/>
      <c r="F161" s="23"/>
      <c r="G161" s="23"/>
      <c r="H161" s="23"/>
      <c r="I161"/>
    </row>
    <row r="162" spans="1:9" x14ac:dyDescent="0.25">
      <c r="A162" s="24" t="s">
        <v>182</v>
      </c>
      <c r="B162" s="24"/>
      <c r="C162" s="24"/>
      <c r="D162" s="24"/>
      <c r="E162" s="24"/>
      <c r="F162" s="24"/>
      <c r="G162" s="24"/>
      <c r="H162" s="24"/>
      <c r="I162"/>
    </row>
  </sheetData>
  <mergeCells count="4">
    <mergeCell ref="A3:F3"/>
    <mergeCell ref="A161:H161"/>
    <mergeCell ref="A162:H162"/>
    <mergeCell ref="A1:H1"/>
  </mergeCells>
  <pageMargins left="0.7" right="0.7" top="0.78740157499999996" bottom="0.78740157499999996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09A7C-CA49-4125-84D5-1CA3ED96BDAD}">
  <dimension ref="A1:H162"/>
  <sheetViews>
    <sheetView tabSelected="1" topLeftCell="A141" workbookViewId="0">
      <selection activeCell="K152" sqref="K152"/>
    </sheetView>
  </sheetViews>
  <sheetFormatPr defaultRowHeight="15" x14ac:dyDescent="0.25"/>
  <cols>
    <col min="1" max="1" width="24.5703125" customWidth="1"/>
    <col min="2" max="2" width="20.140625" customWidth="1"/>
    <col min="3" max="3" width="19.5703125" customWidth="1"/>
    <col min="4" max="4" width="14.28515625" customWidth="1"/>
    <col min="5" max="5" width="12.42578125" customWidth="1"/>
    <col min="6" max="6" width="29" customWidth="1"/>
    <col min="7" max="7" width="18.5703125" style="18" bestFit="1" customWidth="1"/>
    <col min="8" max="8" width="14" customWidth="1"/>
  </cols>
  <sheetData>
    <row r="1" spans="1:8" s="21" customFormat="1" ht="20.25" x14ac:dyDescent="0.25">
      <c r="A1" s="25" t="s">
        <v>184</v>
      </c>
      <c r="B1" s="26"/>
      <c r="C1" s="26"/>
      <c r="D1" s="26"/>
      <c r="E1" s="26"/>
      <c r="F1" s="26"/>
      <c r="G1" s="26"/>
      <c r="H1" s="26"/>
    </row>
    <row r="4" spans="1:8" ht="18" x14ac:dyDescent="0.25">
      <c r="A4" s="27" t="s">
        <v>174</v>
      </c>
      <c r="B4" s="27"/>
      <c r="C4" s="27"/>
      <c r="D4" s="27"/>
      <c r="E4" s="27"/>
      <c r="F4" s="27"/>
    </row>
    <row r="5" spans="1:8" ht="30" x14ac:dyDescent="0.25">
      <c r="A5" s="14" t="s">
        <v>0</v>
      </c>
      <c r="B5" s="15" t="s">
        <v>1</v>
      </c>
      <c r="C5" s="14" t="s">
        <v>175</v>
      </c>
      <c r="D5" s="15" t="s">
        <v>180</v>
      </c>
      <c r="E5" s="16" t="s">
        <v>2</v>
      </c>
      <c r="F5" s="16" t="s">
        <v>3</v>
      </c>
      <c r="G5" s="17" t="s">
        <v>181</v>
      </c>
    </row>
    <row r="6" spans="1:8" ht="28.5" customHeight="1" x14ac:dyDescent="0.25">
      <c r="A6" s="3" t="s">
        <v>4</v>
      </c>
      <c r="B6" s="4" t="s">
        <v>5</v>
      </c>
      <c r="C6" s="1">
        <v>191.91</v>
      </c>
      <c r="D6" s="1">
        <v>4</v>
      </c>
      <c r="E6" s="1">
        <v>4201</v>
      </c>
      <c r="F6" s="2" t="s">
        <v>6</v>
      </c>
      <c r="G6" s="20"/>
    </row>
    <row r="7" spans="1:8" ht="28.5" customHeight="1" x14ac:dyDescent="0.25">
      <c r="A7" s="3" t="s">
        <v>4</v>
      </c>
      <c r="B7" s="4" t="s">
        <v>7</v>
      </c>
      <c r="C7" s="1">
        <v>198.07</v>
      </c>
      <c r="D7" s="1">
        <v>4</v>
      </c>
      <c r="E7" s="1">
        <v>4201</v>
      </c>
      <c r="F7" s="2" t="s">
        <v>6</v>
      </c>
      <c r="G7" s="20"/>
    </row>
    <row r="8" spans="1:8" ht="28.5" customHeight="1" x14ac:dyDescent="0.25">
      <c r="A8" s="3" t="s">
        <v>4</v>
      </c>
      <c r="B8" s="4" t="s">
        <v>8</v>
      </c>
      <c r="C8" s="1">
        <v>171.07</v>
      </c>
      <c r="D8" s="1">
        <v>4</v>
      </c>
      <c r="E8" s="1">
        <v>2165</v>
      </c>
      <c r="F8" s="1" t="s">
        <v>6</v>
      </c>
      <c r="G8" s="20"/>
    </row>
    <row r="9" spans="1:8" ht="28.5" customHeight="1" x14ac:dyDescent="0.25">
      <c r="A9" s="3" t="s">
        <v>4</v>
      </c>
      <c r="B9" s="4" t="s">
        <v>9</v>
      </c>
      <c r="C9" s="1">
        <v>173.78</v>
      </c>
      <c r="D9" s="1">
        <v>4</v>
      </c>
      <c r="E9" s="1">
        <v>18034</v>
      </c>
      <c r="F9" s="1" t="s">
        <v>10</v>
      </c>
      <c r="G9" s="20"/>
    </row>
    <row r="10" spans="1:8" ht="28.5" customHeight="1" x14ac:dyDescent="0.25">
      <c r="A10" s="3" t="s">
        <v>4</v>
      </c>
      <c r="B10" s="4" t="s">
        <v>11</v>
      </c>
      <c r="C10" s="1">
        <v>144.62</v>
      </c>
      <c r="D10" s="1">
        <v>4</v>
      </c>
      <c r="E10" s="1">
        <v>18034</v>
      </c>
      <c r="F10" s="1" t="s">
        <v>12</v>
      </c>
      <c r="G10" s="20"/>
    </row>
    <row r="11" spans="1:8" ht="28.5" customHeight="1" x14ac:dyDescent="0.25">
      <c r="A11" s="3" t="s">
        <v>13</v>
      </c>
      <c r="B11" s="4" t="s">
        <v>14</v>
      </c>
      <c r="C11" s="1">
        <v>701.49</v>
      </c>
      <c r="D11" s="1">
        <v>20</v>
      </c>
      <c r="E11" s="1">
        <v>113</v>
      </c>
      <c r="F11" s="1" t="s">
        <v>15</v>
      </c>
      <c r="G11" s="20"/>
    </row>
    <row r="12" spans="1:8" ht="28.5" customHeight="1" x14ac:dyDescent="0.25">
      <c r="A12" s="3" t="s">
        <v>13</v>
      </c>
      <c r="B12" s="4" t="s">
        <v>16</v>
      </c>
      <c r="C12" s="1">
        <v>49.94</v>
      </c>
      <c r="D12" s="1">
        <v>4</v>
      </c>
      <c r="E12" s="1">
        <v>584</v>
      </c>
      <c r="F12" s="1" t="s">
        <v>15</v>
      </c>
      <c r="G12" s="20"/>
    </row>
    <row r="13" spans="1:8" ht="28.5" customHeight="1" x14ac:dyDescent="0.25">
      <c r="A13" s="3" t="s">
        <v>13</v>
      </c>
      <c r="B13" s="4" t="s">
        <v>17</v>
      </c>
      <c r="C13" s="1">
        <v>402.74</v>
      </c>
      <c r="D13" s="1">
        <v>6</v>
      </c>
      <c r="E13" s="1">
        <v>584</v>
      </c>
      <c r="F13" s="1" t="s">
        <v>15</v>
      </c>
      <c r="G13" s="20"/>
    </row>
    <row r="14" spans="1:8" ht="28.5" customHeight="1" x14ac:dyDescent="0.25">
      <c r="A14" s="3" t="s">
        <v>13</v>
      </c>
      <c r="B14" s="4" t="s">
        <v>18</v>
      </c>
      <c r="C14" s="1">
        <v>784.35</v>
      </c>
      <c r="D14" s="1">
        <v>12</v>
      </c>
      <c r="E14" s="1">
        <v>584</v>
      </c>
      <c r="F14" s="1" t="s">
        <v>15</v>
      </c>
      <c r="G14" s="20"/>
    </row>
    <row r="15" spans="1:8" ht="28.5" customHeight="1" x14ac:dyDescent="0.25">
      <c r="A15" s="3" t="s">
        <v>13</v>
      </c>
      <c r="B15" s="4" t="s">
        <v>19</v>
      </c>
      <c r="C15" s="1">
        <v>281.45999999999998</v>
      </c>
      <c r="D15" s="1">
        <v>4</v>
      </c>
      <c r="E15" s="1">
        <v>584</v>
      </c>
      <c r="F15" s="1" t="s">
        <v>15</v>
      </c>
      <c r="G15" s="20"/>
    </row>
    <row r="16" spans="1:8" ht="28.5" customHeight="1" x14ac:dyDescent="0.25">
      <c r="A16" s="3" t="s">
        <v>13</v>
      </c>
      <c r="B16" s="4" t="s">
        <v>20</v>
      </c>
      <c r="C16" s="1">
        <v>344.16</v>
      </c>
      <c r="D16" s="1">
        <v>4</v>
      </c>
      <c r="E16" s="1">
        <v>584</v>
      </c>
      <c r="F16" s="1" t="s">
        <v>15</v>
      </c>
      <c r="G16" s="20"/>
    </row>
    <row r="17" spans="1:7" ht="28.5" customHeight="1" x14ac:dyDescent="0.25">
      <c r="A17" s="3" t="s">
        <v>13</v>
      </c>
      <c r="B17" s="4" t="s">
        <v>21</v>
      </c>
      <c r="C17" s="1">
        <v>247.44</v>
      </c>
      <c r="D17" s="1">
        <v>6</v>
      </c>
      <c r="E17" s="1">
        <v>584</v>
      </c>
      <c r="F17" s="1" t="s">
        <v>15</v>
      </c>
      <c r="G17" s="20"/>
    </row>
    <row r="18" spans="1:7" ht="28.5" customHeight="1" x14ac:dyDescent="0.25">
      <c r="A18" s="3" t="s">
        <v>13</v>
      </c>
      <c r="B18" s="4" t="s">
        <v>22</v>
      </c>
      <c r="C18" s="1">
        <v>372.04</v>
      </c>
      <c r="D18" s="1">
        <v>9</v>
      </c>
      <c r="E18" s="1">
        <v>584</v>
      </c>
      <c r="F18" s="1" t="s">
        <v>15</v>
      </c>
      <c r="G18" s="20"/>
    </row>
    <row r="19" spans="1:7" ht="28.5" customHeight="1" x14ac:dyDescent="0.25">
      <c r="A19" s="3" t="s">
        <v>13</v>
      </c>
      <c r="B19" s="4" t="s">
        <v>23</v>
      </c>
      <c r="C19" s="1">
        <v>799.37</v>
      </c>
      <c r="D19" s="1">
        <v>7</v>
      </c>
      <c r="E19" s="1">
        <v>584</v>
      </c>
      <c r="F19" s="1" t="s">
        <v>6</v>
      </c>
      <c r="G19" s="20"/>
    </row>
    <row r="20" spans="1:7" ht="28.5" customHeight="1" x14ac:dyDescent="0.25">
      <c r="A20" s="3" t="s">
        <v>13</v>
      </c>
      <c r="B20" s="4" t="s">
        <v>24</v>
      </c>
      <c r="C20" s="1">
        <v>184.65</v>
      </c>
      <c r="D20" s="1">
        <v>6</v>
      </c>
      <c r="E20" s="1">
        <v>584</v>
      </c>
      <c r="F20" s="1" t="s">
        <v>15</v>
      </c>
      <c r="G20" s="20"/>
    </row>
    <row r="21" spans="1:7" ht="28.5" customHeight="1" x14ac:dyDescent="0.25">
      <c r="A21" s="3" t="s">
        <v>25</v>
      </c>
      <c r="B21" s="4" t="s">
        <v>26</v>
      </c>
      <c r="C21" s="1">
        <v>431.58</v>
      </c>
      <c r="D21" s="1">
        <v>26</v>
      </c>
      <c r="E21" s="1">
        <v>1347</v>
      </c>
      <c r="F21" s="1" t="s">
        <v>6</v>
      </c>
      <c r="G21" s="20"/>
    </row>
    <row r="22" spans="1:7" ht="28.5" customHeight="1" x14ac:dyDescent="0.25">
      <c r="A22" s="3" t="s">
        <v>27</v>
      </c>
      <c r="B22" s="4" t="s">
        <v>28</v>
      </c>
      <c r="C22" s="1">
        <v>61.48</v>
      </c>
      <c r="D22" s="1">
        <v>8</v>
      </c>
      <c r="E22" s="1">
        <v>2154</v>
      </c>
      <c r="F22" s="1" t="s">
        <v>6</v>
      </c>
      <c r="G22" s="20"/>
    </row>
    <row r="23" spans="1:7" ht="28.5" customHeight="1" x14ac:dyDescent="0.25">
      <c r="A23" s="3" t="s">
        <v>27</v>
      </c>
      <c r="B23" s="4" t="s">
        <v>29</v>
      </c>
      <c r="C23" s="1">
        <v>572.4</v>
      </c>
      <c r="D23" s="1">
        <v>7</v>
      </c>
      <c r="E23" s="1">
        <v>3557</v>
      </c>
      <c r="F23" s="1" t="s">
        <v>30</v>
      </c>
      <c r="G23" s="20"/>
    </row>
    <row r="24" spans="1:7" ht="28.5" customHeight="1" x14ac:dyDescent="0.25">
      <c r="A24" s="7" t="s">
        <v>27</v>
      </c>
      <c r="B24" s="8" t="s">
        <v>31</v>
      </c>
      <c r="C24" s="6">
        <v>445.13</v>
      </c>
      <c r="D24" s="6">
        <v>10</v>
      </c>
      <c r="E24" s="6">
        <v>3557</v>
      </c>
      <c r="F24" s="6" t="s">
        <v>6</v>
      </c>
      <c r="G24" s="20"/>
    </row>
    <row r="25" spans="1:7" ht="28.5" customHeight="1" x14ac:dyDescent="0.25">
      <c r="A25" s="3" t="s">
        <v>27</v>
      </c>
      <c r="B25" s="4" t="s">
        <v>32</v>
      </c>
      <c r="C25" s="1">
        <v>405.62</v>
      </c>
      <c r="D25" s="1">
        <v>15</v>
      </c>
      <c r="E25" s="1">
        <v>5676</v>
      </c>
      <c r="F25" s="1" t="s">
        <v>33</v>
      </c>
      <c r="G25" s="20"/>
    </row>
    <row r="26" spans="1:7" ht="28.5" customHeight="1" x14ac:dyDescent="0.25">
      <c r="A26" s="3" t="s">
        <v>27</v>
      </c>
      <c r="B26" s="4" t="s">
        <v>34</v>
      </c>
      <c r="C26" s="1">
        <v>565.04999999999995</v>
      </c>
      <c r="D26" s="1">
        <v>17</v>
      </c>
      <c r="E26" s="1">
        <v>6100</v>
      </c>
      <c r="F26" s="1" t="s">
        <v>33</v>
      </c>
      <c r="G26" s="20"/>
    </row>
    <row r="27" spans="1:7" ht="28.5" customHeight="1" x14ac:dyDescent="0.25">
      <c r="A27" s="3" t="s">
        <v>27</v>
      </c>
      <c r="B27" s="4" t="s">
        <v>35</v>
      </c>
      <c r="C27" s="1">
        <v>633.72</v>
      </c>
      <c r="D27" s="1">
        <v>7</v>
      </c>
      <c r="E27" s="1">
        <v>4525</v>
      </c>
      <c r="F27" s="1" t="s">
        <v>30</v>
      </c>
      <c r="G27" s="20"/>
    </row>
    <row r="28" spans="1:7" ht="28.5" customHeight="1" x14ac:dyDescent="0.25">
      <c r="A28" s="3" t="s">
        <v>27</v>
      </c>
      <c r="B28" s="4" t="s">
        <v>36</v>
      </c>
      <c r="C28" s="1">
        <v>97.46</v>
      </c>
      <c r="D28" s="1">
        <v>6</v>
      </c>
      <c r="E28" s="1">
        <v>857</v>
      </c>
      <c r="F28" s="1" t="s">
        <v>6</v>
      </c>
      <c r="G28" s="20"/>
    </row>
    <row r="29" spans="1:7" ht="28.5" customHeight="1" x14ac:dyDescent="0.25">
      <c r="A29" s="3" t="s">
        <v>27</v>
      </c>
      <c r="B29" s="4" t="s">
        <v>37</v>
      </c>
      <c r="C29" s="1">
        <v>242.52</v>
      </c>
      <c r="D29" s="1">
        <v>14</v>
      </c>
      <c r="E29" s="1">
        <v>857</v>
      </c>
      <c r="F29" s="1" t="s">
        <v>33</v>
      </c>
      <c r="G29" s="20"/>
    </row>
    <row r="30" spans="1:7" ht="28.5" customHeight="1" x14ac:dyDescent="0.25">
      <c r="A30" s="3" t="s">
        <v>27</v>
      </c>
      <c r="B30" s="4" t="s">
        <v>38</v>
      </c>
      <c r="C30" s="1">
        <v>86.19</v>
      </c>
      <c r="D30" s="1">
        <v>6</v>
      </c>
      <c r="E30" s="1">
        <v>5475</v>
      </c>
      <c r="F30" s="1" t="s">
        <v>6</v>
      </c>
      <c r="G30" s="20"/>
    </row>
    <row r="31" spans="1:7" ht="28.5" customHeight="1" x14ac:dyDescent="0.25">
      <c r="A31" s="3" t="s">
        <v>27</v>
      </c>
      <c r="B31" s="4" t="s">
        <v>39</v>
      </c>
      <c r="C31" s="1">
        <v>365.28</v>
      </c>
      <c r="D31" s="1">
        <v>24</v>
      </c>
      <c r="E31" s="1">
        <v>5475</v>
      </c>
      <c r="F31" s="1" t="s">
        <v>33</v>
      </c>
      <c r="G31" s="20"/>
    </row>
    <row r="32" spans="1:7" ht="28.5" customHeight="1" x14ac:dyDescent="0.25">
      <c r="A32" s="3" t="s">
        <v>27</v>
      </c>
      <c r="B32" s="4" t="s">
        <v>40</v>
      </c>
      <c r="C32" s="1">
        <v>366.93</v>
      </c>
      <c r="D32" s="1">
        <v>26</v>
      </c>
      <c r="E32" s="1">
        <v>5475</v>
      </c>
      <c r="F32" s="1" t="s">
        <v>33</v>
      </c>
      <c r="G32" s="20"/>
    </row>
    <row r="33" spans="1:7" ht="28.5" customHeight="1" x14ac:dyDescent="0.25">
      <c r="A33" s="3" t="s">
        <v>27</v>
      </c>
      <c r="B33" s="4" t="s">
        <v>41</v>
      </c>
      <c r="C33" s="1">
        <v>88.7</v>
      </c>
      <c r="D33" s="1">
        <v>16</v>
      </c>
      <c r="E33" s="1">
        <v>5475</v>
      </c>
      <c r="F33" s="1" t="s">
        <v>6</v>
      </c>
      <c r="G33" s="20"/>
    </row>
    <row r="34" spans="1:7" ht="28.5" customHeight="1" x14ac:dyDescent="0.25">
      <c r="A34" s="3" t="s">
        <v>27</v>
      </c>
      <c r="B34" s="4" t="s">
        <v>42</v>
      </c>
      <c r="C34" s="1">
        <v>395.31</v>
      </c>
      <c r="D34" s="1">
        <v>15</v>
      </c>
      <c r="E34" s="1">
        <v>6351</v>
      </c>
      <c r="F34" s="9" t="s">
        <v>33</v>
      </c>
      <c r="G34" s="20"/>
    </row>
    <row r="35" spans="1:7" ht="28.5" customHeight="1" x14ac:dyDescent="0.25">
      <c r="A35" s="3" t="s">
        <v>27</v>
      </c>
      <c r="B35" s="4" t="s">
        <v>43</v>
      </c>
      <c r="C35" s="1">
        <v>54.82</v>
      </c>
      <c r="D35" s="1">
        <v>5</v>
      </c>
      <c r="E35" s="1">
        <v>6351</v>
      </c>
      <c r="F35" s="1" t="s">
        <v>6</v>
      </c>
      <c r="G35" s="20"/>
    </row>
    <row r="36" spans="1:7" ht="28.5" customHeight="1" x14ac:dyDescent="0.25">
      <c r="A36" s="3" t="s">
        <v>27</v>
      </c>
      <c r="B36" s="4" t="s">
        <v>44</v>
      </c>
      <c r="C36" s="1">
        <v>114</v>
      </c>
      <c r="D36" s="1">
        <v>9</v>
      </c>
      <c r="E36" s="1">
        <v>6351</v>
      </c>
      <c r="F36" s="1" t="s">
        <v>6</v>
      </c>
      <c r="G36" s="20"/>
    </row>
    <row r="37" spans="1:7" ht="28.5" customHeight="1" x14ac:dyDescent="0.25">
      <c r="A37" s="3" t="s">
        <v>27</v>
      </c>
      <c r="B37" s="4" t="s">
        <v>45</v>
      </c>
      <c r="C37" s="1">
        <v>392.69</v>
      </c>
      <c r="D37" s="1">
        <v>13</v>
      </c>
      <c r="E37" s="1">
        <v>6351</v>
      </c>
      <c r="F37" s="1" t="s">
        <v>33</v>
      </c>
      <c r="G37" s="20"/>
    </row>
    <row r="38" spans="1:7" ht="28.5" customHeight="1" x14ac:dyDescent="0.25">
      <c r="A38" s="3" t="s">
        <v>27</v>
      </c>
      <c r="B38" s="4" t="s">
        <v>46</v>
      </c>
      <c r="C38" s="1">
        <v>84.02</v>
      </c>
      <c r="D38" s="1">
        <v>8</v>
      </c>
      <c r="E38" s="1">
        <v>526</v>
      </c>
      <c r="F38" s="2" t="s">
        <v>47</v>
      </c>
      <c r="G38" s="20"/>
    </row>
    <row r="39" spans="1:7" ht="28.5" customHeight="1" x14ac:dyDescent="0.25">
      <c r="A39" s="3" t="s">
        <v>27</v>
      </c>
      <c r="B39" s="4" t="s">
        <v>48</v>
      </c>
      <c r="C39" s="1">
        <v>550.20000000000005</v>
      </c>
      <c r="D39" s="1">
        <v>19</v>
      </c>
      <c r="E39" s="1">
        <v>526</v>
      </c>
      <c r="F39" s="1" t="s">
        <v>33</v>
      </c>
      <c r="G39" s="20"/>
    </row>
    <row r="40" spans="1:7" ht="28.5" customHeight="1" x14ac:dyDescent="0.25">
      <c r="A40" s="3" t="s">
        <v>27</v>
      </c>
      <c r="B40" s="4" t="s">
        <v>49</v>
      </c>
      <c r="C40" s="1">
        <v>252.76</v>
      </c>
      <c r="D40" s="1">
        <v>17</v>
      </c>
      <c r="E40" s="1">
        <v>3414</v>
      </c>
      <c r="F40" s="1" t="s">
        <v>33</v>
      </c>
      <c r="G40" s="20"/>
    </row>
    <row r="41" spans="1:7" ht="28.5" customHeight="1" x14ac:dyDescent="0.25">
      <c r="A41" s="3" t="s">
        <v>27</v>
      </c>
      <c r="B41" s="4" t="s">
        <v>50</v>
      </c>
      <c r="C41" s="1">
        <v>89.31</v>
      </c>
      <c r="D41" s="1">
        <v>5</v>
      </c>
      <c r="E41" s="1">
        <v>3414</v>
      </c>
      <c r="F41" s="1" t="s">
        <v>6</v>
      </c>
      <c r="G41" s="20"/>
    </row>
    <row r="42" spans="1:7" ht="28.5" customHeight="1" x14ac:dyDescent="0.25">
      <c r="A42" s="3" t="s">
        <v>27</v>
      </c>
      <c r="B42" s="4" t="s">
        <v>51</v>
      </c>
      <c r="C42" s="1">
        <v>229.95</v>
      </c>
      <c r="D42" s="1">
        <v>4</v>
      </c>
      <c r="E42" s="1">
        <v>6498</v>
      </c>
      <c r="F42" s="1" t="s">
        <v>6</v>
      </c>
      <c r="G42" s="20"/>
    </row>
    <row r="43" spans="1:7" ht="28.5" customHeight="1" x14ac:dyDescent="0.25">
      <c r="A43" s="3" t="s">
        <v>27</v>
      </c>
      <c r="B43" s="4" t="s">
        <v>52</v>
      </c>
      <c r="C43" s="1">
        <v>240.62</v>
      </c>
      <c r="D43" s="1">
        <v>7</v>
      </c>
      <c r="E43" s="1">
        <v>6498</v>
      </c>
      <c r="F43" s="1" t="s">
        <v>6</v>
      </c>
      <c r="G43" s="20"/>
    </row>
    <row r="44" spans="1:7" ht="28.5" customHeight="1" x14ac:dyDescent="0.25">
      <c r="A44" s="3" t="s">
        <v>27</v>
      </c>
      <c r="B44" s="4" t="s">
        <v>53</v>
      </c>
      <c r="C44" s="1">
        <v>405.81</v>
      </c>
      <c r="D44" s="1">
        <v>4</v>
      </c>
      <c r="E44" s="1">
        <v>4642</v>
      </c>
      <c r="F44" s="1" t="s">
        <v>30</v>
      </c>
      <c r="G44" s="20"/>
    </row>
    <row r="45" spans="1:7" ht="28.5" customHeight="1" x14ac:dyDescent="0.25">
      <c r="A45" s="3" t="s">
        <v>27</v>
      </c>
      <c r="B45" s="4" t="s">
        <v>54</v>
      </c>
      <c r="C45" s="1">
        <v>411</v>
      </c>
      <c r="D45" s="1">
        <v>4</v>
      </c>
      <c r="E45" s="1">
        <v>5669</v>
      </c>
      <c r="F45" s="1" t="s">
        <v>30</v>
      </c>
      <c r="G45" s="20"/>
    </row>
    <row r="46" spans="1:7" ht="28.5" customHeight="1" x14ac:dyDescent="0.25">
      <c r="A46" s="3" t="s">
        <v>27</v>
      </c>
      <c r="B46" s="4" t="s">
        <v>55</v>
      </c>
      <c r="C46" s="1">
        <v>548.16</v>
      </c>
      <c r="D46" s="1">
        <v>15</v>
      </c>
      <c r="E46" s="1">
        <v>525</v>
      </c>
      <c r="F46" s="1" t="s">
        <v>33</v>
      </c>
      <c r="G46" s="20"/>
    </row>
    <row r="47" spans="1:7" ht="28.5" customHeight="1" x14ac:dyDescent="0.25">
      <c r="A47" s="3" t="s">
        <v>27</v>
      </c>
      <c r="B47" s="4" t="s">
        <v>56</v>
      </c>
      <c r="C47" s="1">
        <v>7505</v>
      </c>
      <c r="D47" s="1">
        <v>9</v>
      </c>
      <c r="E47" s="1">
        <v>525</v>
      </c>
      <c r="F47" s="1" t="s">
        <v>47</v>
      </c>
      <c r="G47" s="20"/>
    </row>
    <row r="48" spans="1:7" ht="28.5" customHeight="1" x14ac:dyDescent="0.25">
      <c r="A48" s="3" t="s">
        <v>27</v>
      </c>
      <c r="B48" s="4" t="s">
        <v>57</v>
      </c>
      <c r="C48" s="1">
        <v>1290</v>
      </c>
      <c r="D48" s="1">
        <v>14</v>
      </c>
      <c r="E48" s="1">
        <v>510</v>
      </c>
      <c r="F48" s="1" t="s">
        <v>6</v>
      </c>
      <c r="G48" s="20"/>
    </row>
    <row r="49" spans="1:7" ht="28.5" customHeight="1" x14ac:dyDescent="0.25">
      <c r="A49" s="3" t="s">
        <v>27</v>
      </c>
      <c r="B49" s="4" t="s">
        <v>58</v>
      </c>
      <c r="C49" s="1">
        <v>771.64</v>
      </c>
      <c r="D49" s="1">
        <v>8</v>
      </c>
      <c r="E49" s="1">
        <v>5431</v>
      </c>
      <c r="F49" s="1" t="s">
        <v>30</v>
      </c>
      <c r="G49" s="20"/>
    </row>
    <row r="50" spans="1:7" ht="28.5" customHeight="1" x14ac:dyDescent="0.25">
      <c r="A50" s="3" t="s">
        <v>27</v>
      </c>
      <c r="B50" s="4" t="s">
        <v>59</v>
      </c>
      <c r="C50" s="1">
        <v>548.65</v>
      </c>
      <c r="D50" s="1">
        <v>24</v>
      </c>
      <c r="E50" s="1">
        <v>2296</v>
      </c>
      <c r="F50" s="1" t="s">
        <v>33</v>
      </c>
      <c r="G50" s="20"/>
    </row>
    <row r="51" spans="1:7" ht="28.5" customHeight="1" x14ac:dyDescent="0.25">
      <c r="A51" s="3" t="s">
        <v>27</v>
      </c>
      <c r="B51" s="4" t="s">
        <v>60</v>
      </c>
      <c r="C51" s="1">
        <v>22.89</v>
      </c>
      <c r="D51" s="1">
        <v>4</v>
      </c>
      <c r="E51" s="1">
        <v>2296</v>
      </c>
      <c r="F51" s="1" t="s">
        <v>33</v>
      </c>
      <c r="G51" s="20"/>
    </row>
    <row r="52" spans="1:7" ht="28.5" customHeight="1" x14ac:dyDescent="0.25">
      <c r="A52" s="3" t="s">
        <v>27</v>
      </c>
      <c r="B52" s="4" t="s">
        <v>61</v>
      </c>
      <c r="C52" s="1">
        <v>44.11</v>
      </c>
      <c r="D52" s="1">
        <v>7</v>
      </c>
      <c r="E52" s="1">
        <v>2296</v>
      </c>
      <c r="F52" s="1" t="s">
        <v>47</v>
      </c>
      <c r="G52" s="20"/>
    </row>
    <row r="53" spans="1:7" ht="28.5" customHeight="1" x14ac:dyDescent="0.25">
      <c r="A53" s="3" t="s">
        <v>27</v>
      </c>
      <c r="B53" s="4" t="s">
        <v>62</v>
      </c>
      <c r="C53" s="1">
        <v>43.57</v>
      </c>
      <c r="D53" s="1">
        <v>5</v>
      </c>
      <c r="E53" s="1">
        <v>2386</v>
      </c>
      <c r="F53" s="1" t="s">
        <v>6</v>
      </c>
      <c r="G53" s="20"/>
    </row>
    <row r="54" spans="1:7" ht="28.5" customHeight="1" x14ac:dyDescent="0.25">
      <c r="A54" s="3" t="s">
        <v>27</v>
      </c>
      <c r="B54" s="4" t="s">
        <v>63</v>
      </c>
      <c r="C54" s="1">
        <v>351.46</v>
      </c>
      <c r="D54" s="1">
        <v>13</v>
      </c>
      <c r="E54" s="1">
        <v>2386</v>
      </c>
      <c r="F54" s="1" t="s">
        <v>33</v>
      </c>
      <c r="G54" s="20"/>
    </row>
    <row r="55" spans="1:7" ht="28.5" customHeight="1" x14ac:dyDescent="0.25">
      <c r="A55" s="3" t="s">
        <v>27</v>
      </c>
      <c r="B55" s="4" t="s">
        <v>64</v>
      </c>
      <c r="C55" s="1">
        <v>93.52</v>
      </c>
      <c r="D55" s="1">
        <v>6</v>
      </c>
      <c r="E55" s="1">
        <v>2386</v>
      </c>
      <c r="F55" s="1" t="s">
        <v>6</v>
      </c>
      <c r="G55" s="20"/>
    </row>
    <row r="56" spans="1:7" ht="28.5" customHeight="1" x14ac:dyDescent="0.25">
      <c r="A56" s="3" t="s">
        <v>27</v>
      </c>
      <c r="B56" s="4" t="s">
        <v>65</v>
      </c>
      <c r="C56" s="1">
        <v>298.5</v>
      </c>
      <c r="D56" s="1">
        <v>7</v>
      </c>
      <c r="E56" s="1">
        <v>2386</v>
      </c>
      <c r="F56" s="1" t="s">
        <v>6</v>
      </c>
      <c r="G56" s="20"/>
    </row>
    <row r="57" spans="1:7" ht="28.5" customHeight="1" x14ac:dyDescent="0.25">
      <c r="A57" s="3" t="s">
        <v>27</v>
      </c>
      <c r="B57" s="4" t="s">
        <v>66</v>
      </c>
      <c r="C57" s="1">
        <v>87.3</v>
      </c>
      <c r="D57" s="1">
        <v>12</v>
      </c>
      <c r="E57" s="1">
        <v>2386</v>
      </c>
      <c r="F57" s="1" t="s">
        <v>47</v>
      </c>
      <c r="G57" s="20"/>
    </row>
    <row r="58" spans="1:7" ht="28.5" customHeight="1" x14ac:dyDescent="0.25">
      <c r="A58" s="3" t="s">
        <v>27</v>
      </c>
      <c r="B58" s="4" t="s">
        <v>67</v>
      </c>
      <c r="C58" s="1">
        <v>165.47</v>
      </c>
      <c r="D58" s="1">
        <v>6</v>
      </c>
      <c r="E58" s="1">
        <v>2386</v>
      </c>
      <c r="F58" s="1" t="s">
        <v>6</v>
      </c>
      <c r="G58" s="20"/>
    </row>
    <row r="59" spans="1:7" ht="28.5" customHeight="1" x14ac:dyDescent="0.25">
      <c r="A59" s="3" t="s">
        <v>27</v>
      </c>
      <c r="B59" s="4" t="s">
        <v>68</v>
      </c>
      <c r="C59" s="1">
        <v>322.99</v>
      </c>
      <c r="D59" s="1">
        <v>22</v>
      </c>
      <c r="E59" s="1">
        <v>2386</v>
      </c>
      <c r="F59" s="1" t="s">
        <v>33</v>
      </c>
      <c r="G59" s="20"/>
    </row>
    <row r="60" spans="1:7" ht="28.5" customHeight="1" x14ac:dyDescent="0.25">
      <c r="A60" s="3" t="s">
        <v>27</v>
      </c>
      <c r="B60" s="4" t="s">
        <v>69</v>
      </c>
      <c r="C60" s="1">
        <v>36.64</v>
      </c>
      <c r="D60" s="1">
        <v>5</v>
      </c>
      <c r="E60" s="1">
        <v>2386</v>
      </c>
      <c r="F60" s="1" t="s">
        <v>6</v>
      </c>
      <c r="G60" s="20"/>
    </row>
    <row r="61" spans="1:7" ht="28.5" customHeight="1" x14ac:dyDescent="0.25">
      <c r="A61" s="3" t="s">
        <v>27</v>
      </c>
      <c r="B61" s="4" t="s">
        <v>70</v>
      </c>
      <c r="C61" s="1">
        <v>304.29000000000002</v>
      </c>
      <c r="D61" s="1">
        <v>20</v>
      </c>
      <c r="E61" s="1">
        <v>2386</v>
      </c>
      <c r="F61" s="1" t="s">
        <v>33</v>
      </c>
      <c r="G61" s="20"/>
    </row>
    <row r="62" spans="1:7" ht="28.5" customHeight="1" x14ac:dyDescent="0.25">
      <c r="A62" s="3" t="s">
        <v>27</v>
      </c>
      <c r="B62" s="4" t="s">
        <v>71</v>
      </c>
      <c r="C62" s="1">
        <v>319.32</v>
      </c>
      <c r="D62" s="1">
        <v>23</v>
      </c>
      <c r="E62" s="1">
        <v>2386</v>
      </c>
      <c r="F62" s="1" t="s">
        <v>6</v>
      </c>
      <c r="G62" s="20"/>
    </row>
    <row r="63" spans="1:7" ht="28.5" customHeight="1" x14ac:dyDescent="0.25">
      <c r="A63" s="3" t="s">
        <v>27</v>
      </c>
      <c r="B63" s="4" t="s">
        <v>72</v>
      </c>
      <c r="C63" s="1">
        <v>246.08</v>
      </c>
      <c r="D63" s="1">
        <v>21</v>
      </c>
      <c r="E63" s="1">
        <v>2386</v>
      </c>
      <c r="F63" s="1" t="s">
        <v>73</v>
      </c>
      <c r="G63" s="20"/>
    </row>
    <row r="64" spans="1:7" ht="28.5" customHeight="1" x14ac:dyDescent="0.25">
      <c r="A64" s="3" t="s">
        <v>27</v>
      </c>
      <c r="B64" s="4" t="s">
        <v>74</v>
      </c>
      <c r="C64" s="1">
        <v>272.45</v>
      </c>
      <c r="D64" s="1">
        <v>16</v>
      </c>
      <c r="E64" s="1">
        <v>2386</v>
      </c>
      <c r="F64" s="1" t="s">
        <v>33</v>
      </c>
      <c r="G64" s="20"/>
    </row>
    <row r="65" spans="1:7" ht="28.5" customHeight="1" x14ac:dyDescent="0.25">
      <c r="A65" s="3" t="s">
        <v>27</v>
      </c>
      <c r="B65" s="4" t="s">
        <v>75</v>
      </c>
      <c r="C65" s="1">
        <v>295.5</v>
      </c>
      <c r="D65" s="1">
        <v>20</v>
      </c>
      <c r="E65" s="1">
        <v>2386</v>
      </c>
      <c r="F65" s="1" t="s">
        <v>33</v>
      </c>
      <c r="G65" s="20"/>
    </row>
    <row r="66" spans="1:7" ht="28.5" customHeight="1" x14ac:dyDescent="0.25">
      <c r="A66" s="3" t="s">
        <v>27</v>
      </c>
      <c r="B66" s="4" t="s">
        <v>76</v>
      </c>
      <c r="C66" s="1">
        <v>353.45</v>
      </c>
      <c r="D66" s="1">
        <v>23</v>
      </c>
      <c r="E66" s="1">
        <v>2386</v>
      </c>
      <c r="F66" s="1" t="s">
        <v>73</v>
      </c>
      <c r="G66" s="20"/>
    </row>
    <row r="67" spans="1:7" ht="28.5" customHeight="1" x14ac:dyDescent="0.25">
      <c r="A67" s="3" t="s">
        <v>27</v>
      </c>
      <c r="B67" s="4" t="s">
        <v>77</v>
      </c>
      <c r="C67" s="1">
        <v>70.959999999999994</v>
      </c>
      <c r="D67" s="1">
        <v>4</v>
      </c>
      <c r="E67" s="1">
        <v>2386</v>
      </c>
      <c r="F67" s="1" t="s">
        <v>6</v>
      </c>
      <c r="G67" s="20"/>
    </row>
    <row r="68" spans="1:7" ht="28.5" customHeight="1" x14ac:dyDescent="0.25">
      <c r="A68" s="3" t="s">
        <v>27</v>
      </c>
      <c r="B68" s="4" t="s">
        <v>78</v>
      </c>
      <c r="C68" s="1">
        <v>598.98</v>
      </c>
      <c r="D68" s="1">
        <v>18</v>
      </c>
      <c r="E68" s="1">
        <v>2386</v>
      </c>
      <c r="F68" s="1" t="s">
        <v>33</v>
      </c>
      <c r="G68" s="20"/>
    </row>
    <row r="69" spans="1:7" ht="28.5" customHeight="1" x14ac:dyDescent="0.25">
      <c r="A69" s="3" t="s">
        <v>27</v>
      </c>
      <c r="B69" s="4" t="s">
        <v>79</v>
      </c>
      <c r="C69" s="1">
        <v>622.87</v>
      </c>
      <c r="D69" s="1">
        <v>6</v>
      </c>
      <c r="E69" s="1">
        <v>1290</v>
      </c>
      <c r="F69" s="1" t="s">
        <v>30</v>
      </c>
      <c r="G69" s="20"/>
    </row>
    <row r="70" spans="1:7" ht="28.5" customHeight="1" x14ac:dyDescent="0.25">
      <c r="A70" s="3" t="s">
        <v>27</v>
      </c>
      <c r="B70" s="4" t="s">
        <v>80</v>
      </c>
      <c r="C70" s="1">
        <v>357.27</v>
      </c>
      <c r="D70" s="1">
        <v>17</v>
      </c>
      <c r="E70" s="1">
        <v>1</v>
      </c>
      <c r="F70" s="1" t="s">
        <v>73</v>
      </c>
      <c r="G70" s="20"/>
    </row>
    <row r="71" spans="1:7" ht="28.5" customHeight="1" x14ac:dyDescent="0.25">
      <c r="A71" s="3" t="s">
        <v>27</v>
      </c>
      <c r="B71" s="4" t="s">
        <v>81</v>
      </c>
      <c r="C71" s="1">
        <v>4110</v>
      </c>
      <c r="D71" s="1">
        <v>293</v>
      </c>
      <c r="E71" s="1">
        <v>1</v>
      </c>
      <c r="F71" s="1" t="s">
        <v>82</v>
      </c>
      <c r="G71" s="20"/>
    </row>
    <row r="72" spans="1:7" ht="28.5" customHeight="1" x14ac:dyDescent="0.25">
      <c r="A72" s="3" t="s">
        <v>27</v>
      </c>
      <c r="B72" s="4" t="s">
        <v>83</v>
      </c>
      <c r="C72" s="1">
        <v>808.87</v>
      </c>
      <c r="D72" s="1">
        <v>102</v>
      </c>
      <c r="E72" s="1">
        <v>1</v>
      </c>
      <c r="F72" s="1" t="s">
        <v>82</v>
      </c>
      <c r="G72" s="20"/>
    </row>
    <row r="73" spans="1:7" ht="28.5" customHeight="1" x14ac:dyDescent="0.25">
      <c r="A73" s="3" t="s">
        <v>27</v>
      </c>
      <c r="B73" s="4" t="s">
        <v>84</v>
      </c>
      <c r="C73" s="1">
        <v>416.38</v>
      </c>
      <c r="D73" s="1">
        <v>22</v>
      </c>
      <c r="E73" s="1">
        <v>2097</v>
      </c>
      <c r="F73" s="1" t="s">
        <v>33</v>
      </c>
      <c r="G73" s="20"/>
    </row>
    <row r="74" spans="1:7" ht="28.5" customHeight="1" x14ac:dyDescent="0.25">
      <c r="A74" s="3" t="s">
        <v>27</v>
      </c>
      <c r="B74" s="4" t="s">
        <v>85</v>
      </c>
      <c r="C74" s="1">
        <v>77.63</v>
      </c>
      <c r="D74" s="1">
        <v>4</v>
      </c>
      <c r="E74" s="1">
        <v>2097</v>
      </c>
      <c r="F74" s="1" t="s">
        <v>6</v>
      </c>
      <c r="G74" s="20"/>
    </row>
    <row r="75" spans="1:7" ht="28.5" customHeight="1" x14ac:dyDescent="0.25">
      <c r="A75" s="3" t="s">
        <v>27</v>
      </c>
      <c r="B75" s="4" t="s">
        <v>86</v>
      </c>
      <c r="C75" s="1">
        <v>71.28</v>
      </c>
      <c r="D75" s="1">
        <v>4</v>
      </c>
      <c r="E75" s="1">
        <v>6754</v>
      </c>
      <c r="F75" s="1" t="s">
        <v>6</v>
      </c>
      <c r="G75" s="20"/>
    </row>
    <row r="76" spans="1:7" ht="28.5" customHeight="1" x14ac:dyDescent="0.25">
      <c r="A76" s="3" t="s">
        <v>27</v>
      </c>
      <c r="B76" s="4" t="s">
        <v>87</v>
      </c>
      <c r="C76" s="1">
        <v>420.6</v>
      </c>
      <c r="D76" s="1">
        <v>22</v>
      </c>
      <c r="E76" s="1">
        <v>6754</v>
      </c>
      <c r="F76" s="1" t="s">
        <v>33</v>
      </c>
      <c r="G76" s="20"/>
    </row>
    <row r="77" spans="1:7" ht="28.5" customHeight="1" x14ac:dyDescent="0.25">
      <c r="A77" s="3" t="s">
        <v>27</v>
      </c>
      <c r="B77" s="4" t="s">
        <v>88</v>
      </c>
      <c r="C77" s="1">
        <v>415.58</v>
      </c>
      <c r="D77" s="1">
        <v>19</v>
      </c>
      <c r="E77" s="1">
        <v>6754</v>
      </c>
      <c r="F77" s="1" t="s">
        <v>33</v>
      </c>
      <c r="G77" s="20"/>
    </row>
    <row r="78" spans="1:7" ht="28.5" customHeight="1" x14ac:dyDescent="0.25">
      <c r="A78" s="3" t="s">
        <v>27</v>
      </c>
      <c r="B78" s="4" t="s">
        <v>89</v>
      </c>
      <c r="C78" s="1">
        <v>77.37</v>
      </c>
      <c r="D78" s="1">
        <v>5</v>
      </c>
      <c r="E78" s="1">
        <v>6754</v>
      </c>
      <c r="F78" s="1" t="s">
        <v>6</v>
      </c>
      <c r="G78" s="20"/>
    </row>
    <row r="79" spans="1:7" ht="28.5" customHeight="1" x14ac:dyDescent="0.25">
      <c r="A79" s="3" t="s">
        <v>27</v>
      </c>
      <c r="B79" s="4" t="s">
        <v>90</v>
      </c>
      <c r="C79" s="1">
        <v>54.23</v>
      </c>
      <c r="D79" s="1">
        <v>4</v>
      </c>
      <c r="E79" s="1">
        <v>342</v>
      </c>
      <c r="F79" s="1" t="s">
        <v>6</v>
      </c>
      <c r="G79" s="20"/>
    </row>
    <row r="80" spans="1:7" ht="28.5" customHeight="1" x14ac:dyDescent="0.25">
      <c r="A80" s="3" t="s">
        <v>27</v>
      </c>
      <c r="B80" s="4" t="s">
        <v>91</v>
      </c>
      <c r="C80" s="1">
        <v>443.9</v>
      </c>
      <c r="D80" s="1">
        <v>14</v>
      </c>
      <c r="E80" s="1">
        <v>342</v>
      </c>
      <c r="F80" s="1" t="s">
        <v>33</v>
      </c>
      <c r="G80" s="20"/>
    </row>
    <row r="81" spans="1:7" ht="28.5" customHeight="1" x14ac:dyDescent="0.25">
      <c r="A81" s="3" t="s">
        <v>27</v>
      </c>
      <c r="B81" s="4" t="s">
        <v>92</v>
      </c>
      <c r="C81" s="1">
        <v>66.680000000000007</v>
      </c>
      <c r="D81" s="1">
        <v>5</v>
      </c>
      <c r="E81" s="1">
        <v>342</v>
      </c>
      <c r="F81" s="1" t="s">
        <v>6</v>
      </c>
      <c r="G81" s="20"/>
    </row>
    <row r="82" spans="1:7" ht="28.5" customHeight="1" x14ac:dyDescent="0.25">
      <c r="A82" s="3" t="s">
        <v>27</v>
      </c>
      <c r="B82" s="4" t="s">
        <v>93</v>
      </c>
      <c r="C82" s="1">
        <v>464.16</v>
      </c>
      <c r="D82" s="1">
        <v>25</v>
      </c>
      <c r="E82" s="1">
        <v>342</v>
      </c>
      <c r="F82" s="1" t="s">
        <v>33</v>
      </c>
      <c r="G82" s="20"/>
    </row>
    <row r="83" spans="1:7" ht="28.5" customHeight="1" x14ac:dyDescent="0.25">
      <c r="A83" s="3" t="s">
        <v>27</v>
      </c>
      <c r="B83" s="4" t="s">
        <v>94</v>
      </c>
      <c r="C83" s="1">
        <v>96.15</v>
      </c>
      <c r="D83" s="1">
        <v>11</v>
      </c>
      <c r="E83" s="1">
        <v>342</v>
      </c>
      <c r="F83" s="1" t="s">
        <v>47</v>
      </c>
      <c r="G83" s="20"/>
    </row>
    <row r="84" spans="1:7" ht="28.5" customHeight="1" x14ac:dyDescent="0.25">
      <c r="A84" s="3" t="s">
        <v>27</v>
      </c>
      <c r="B84" s="4" t="s">
        <v>95</v>
      </c>
      <c r="C84" s="1">
        <v>15.99</v>
      </c>
      <c r="D84" s="1">
        <v>4</v>
      </c>
      <c r="E84" s="1">
        <v>342</v>
      </c>
      <c r="F84" s="1" t="s">
        <v>47</v>
      </c>
      <c r="G84" s="20"/>
    </row>
    <row r="85" spans="1:7" ht="28.5" customHeight="1" x14ac:dyDescent="0.25">
      <c r="A85" s="3" t="s">
        <v>27</v>
      </c>
      <c r="B85" s="4" t="s">
        <v>96</v>
      </c>
      <c r="C85" s="1">
        <v>485.74</v>
      </c>
      <c r="D85" s="1">
        <v>27</v>
      </c>
      <c r="E85" s="1">
        <v>1329</v>
      </c>
      <c r="F85" s="1" t="s">
        <v>33</v>
      </c>
      <c r="G85" s="20"/>
    </row>
    <row r="86" spans="1:7" ht="28.5" customHeight="1" x14ac:dyDescent="0.25">
      <c r="A86" s="3" t="s">
        <v>27</v>
      </c>
      <c r="B86" s="4" t="s">
        <v>97</v>
      </c>
      <c r="C86" s="1">
        <v>472.15</v>
      </c>
      <c r="D86" s="1">
        <v>18</v>
      </c>
      <c r="E86" s="1">
        <v>1329</v>
      </c>
      <c r="F86" s="1" t="s">
        <v>6</v>
      </c>
      <c r="G86" s="20"/>
    </row>
    <row r="87" spans="1:7" ht="28.5" customHeight="1" x14ac:dyDescent="0.25">
      <c r="A87" s="3" t="s">
        <v>27</v>
      </c>
      <c r="B87" s="4" t="s">
        <v>98</v>
      </c>
      <c r="C87" s="1">
        <v>958.76</v>
      </c>
      <c r="D87" s="1">
        <v>10</v>
      </c>
      <c r="E87" s="1">
        <v>213</v>
      </c>
      <c r="F87" s="1" t="s">
        <v>30</v>
      </c>
      <c r="G87" s="20"/>
    </row>
    <row r="88" spans="1:7" ht="28.5" customHeight="1" x14ac:dyDescent="0.25">
      <c r="A88" s="3" t="s">
        <v>27</v>
      </c>
      <c r="B88" s="4" t="s">
        <v>99</v>
      </c>
      <c r="C88" s="1">
        <v>628.12</v>
      </c>
      <c r="D88" s="1">
        <v>6</v>
      </c>
      <c r="E88" s="1">
        <v>1291</v>
      </c>
      <c r="F88" s="1" t="s">
        <v>30</v>
      </c>
      <c r="G88" s="20"/>
    </row>
    <row r="89" spans="1:7" ht="28.5" customHeight="1" x14ac:dyDescent="0.25">
      <c r="A89" s="3" t="s">
        <v>27</v>
      </c>
      <c r="B89" s="4" t="s">
        <v>100</v>
      </c>
      <c r="C89" s="1">
        <v>68.59</v>
      </c>
      <c r="D89" s="1">
        <v>6</v>
      </c>
      <c r="E89" s="1">
        <v>4511</v>
      </c>
      <c r="F89" s="1" t="s">
        <v>33</v>
      </c>
      <c r="G89" s="20"/>
    </row>
    <row r="90" spans="1:7" ht="28.5" customHeight="1" x14ac:dyDescent="0.25">
      <c r="A90" s="3" t="s">
        <v>27</v>
      </c>
      <c r="B90" s="4" t="s">
        <v>101</v>
      </c>
      <c r="C90" s="1">
        <v>302.13</v>
      </c>
      <c r="D90" s="1">
        <v>18</v>
      </c>
      <c r="E90" s="1">
        <v>4511</v>
      </c>
      <c r="F90" s="1" t="s">
        <v>6</v>
      </c>
      <c r="G90" s="20"/>
    </row>
    <row r="91" spans="1:7" ht="28.5" customHeight="1" x14ac:dyDescent="0.25">
      <c r="A91" s="3" t="s">
        <v>27</v>
      </c>
      <c r="B91" s="4" t="s">
        <v>102</v>
      </c>
      <c r="C91" s="1">
        <v>294.06</v>
      </c>
      <c r="D91" s="1">
        <v>25</v>
      </c>
      <c r="E91" s="1">
        <v>4511</v>
      </c>
      <c r="F91" s="1" t="s">
        <v>33</v>
      </c>
      <c r="G91" s="20"/>
    </row>
    <row r="92" spans="1:7" ht="28.5" customHeight="1" x14ac:dyDescent="0.25">
      <c r="A92" s="3" t="s">
        <v>27</v>
      </c>
      <c r="B92" s="4" t="s">
        <v>103</v>
      </c>
      <c r="C92" s="1">
        <v>39.01</v>
      </c>
      <c r="D92" s="1">
        <v>4</v>
      </c>
      <c r="E92" s="1">
        <v>4511</v>
      </c>
      <c r="F92" s="1" t="s">
        <v>33</v>
      </c>
      <c r="G92" s="20"/>
    </row>
    <row r="93" spans="1:7" ht="28.5" customHeight="1" x14ac:dyDescent="0.25">
      <c r="A93" s="3" t="s">
        <v>27</v>
      </c>
      <c r="B93" s="4" t="s">
        <v>104</v>
      </c>
      <c r="C93" s="1">
        <v>875.26</v>
      </c>
      <c r="D93" s="1">
        <v>21</v>
      </c>
      <c r="E93" s="1">
        <v>4511</v>
      </c>
      <c r="F93" s="1" t="s">
        <v>33</v>
      </c>
      <c r="G93" s="20"/>
    </row>
    <row r="94" spans="1:7" ht="28.5" customHeight="1" x14ac:dyDescent="0.25">
      <c r="A94" s="3" t="s">
        <v>27</v>
      </c>
      <c r="B94" s="4" t="s">
        <v>105</v>
      </c>
      <c r="C94" s="1">
        <v>742.64</v>
      </c>
      <c r="D94" s="1">
        <v>8</v>
      </c>
      <c r="E94" s="1">
        <v>6770</v>
      </c>
      <c r="F94" s="1" t="s">
        <v>30</v>
      </c>
      <c r="G94" s="20"/>
    </row>
    <row r="95" spans="1:7" ht="28.5" customHeight="1" x14ac:dyDescent="0.25">
      <c r="A95" s="3" t="s">
        <v>27</v>
      </c>
      <c r="B95" s="4" t="s">
        <v>106</v>
      </c>
      <c r="C95" s="1">
        <v>360.79</v>
      </c>
      <c r="D95" s="1">
        <v>6</v>
      </c>
      <c r="E95" s="1">
        <v>5332</v>
      </c>
      <c r="F95" s="1" t="s">
        <v>30</v>
      </c>
      <c r="G95" s="20"/>
    </row>
    <row r="96" spans="1:7" ht="28.5" customHeight="1" x14ac:dyDescent="0.25">
      <c r="A96" s="3" t="s">
        <v>27</v>
      </c>
      <c r="B96" s="4" t="s">
        <v>107</v>
      </c>
      <c r="C96" s="1">
        <v>403.43</v>
      </c>
      <c r="D96" s="1">
        <v>4</v>
      </c>
      <c r="E96" s="1">
        <v>4583</v>
      </c>
      <c r="F96" s="1" t="s">
        <v>30</v>
      </c>
      <c r="G96" s="20"/>
    </row>
    <row r="97" spans="1:7" ht="28.5" customHeight="1" x14ac:dyDescent="0.25">
      <c r="A97" s="3" t="s">
        <v>27</v>
      </c>
      <c r="B97" s="4" t="s">
        <v>108</v>
      </c>
      <c r="C97" s="1">
        <v>395.18</v>
      </c>
      <c r="D97" s="1">
        <v>4</v>
      </c>
      <c r="E97" s="1">
        <v>1948</v>
      </c>
      <c r="F97" s="1" t="s">
        <v>30</v>
      </c>
      <c r="G97" s="20"/>
    </row>
    <row r="98" spans="1:7" ht="28.5" customHeight="1" x14ac:dyDescent="0.25">
      <c r="A98" s="3" t="s">
        <v>27</v>
      </c>
      <c r="B98" s="4" t="s">
        <v>109</v>
      </c>
      <c r="C98" s="1">
        <v>414.38</v>
      </c>
      <c r="D98" s="1">
        <v>40</v>
      </c>
      <c r="E98" s="1">
        <v>1411</v>
      </c>
      <c r="F98" s="1" t="s">
        <v>33</v>
      </c>
      <c r="G98" s="20"/>
    </row>
    <row r="99" spans="1:7" ht="28.5" customHeight="1" x14ac:dyDescent="0.25">
      <c r="A99" s="3" t="s">
        <v>27</v>
      </c>
      <c r="B99" s="4" t="s">
        <v>110</v>
      </c>
      <c r="C99" s="1">
        <v>67.67</v>
      </c>
      <c r="D99" s="1">
        <v>4</v>
      </c>
      <c r="E99" s="1">
        <v>1411</v>
      </c>
      <c r="F99" s="1" t="s">
        <v>6</v>
      </c>
      <c r="G99" s="20"/>
    </row>
    <row r="100" spans="1:7" ht="28.5" customHeight="1" x14ac:dyDescent="0.25">
      <c r="A100" s="3" t="s">
        <v>27</v>
      </c>
      <c r="B100" s="4" t="s">
        <v>111</v>
      </c>
      <c r="C100" s="1">
        <v>676.91</v>
      </c>
      <c r="D100" s="1">
        <v>7</v>
      </c>
      <c r="E100" s="1">
        <v>6308</v>
      </c>
      <c r="F100" s="1" t="s">
        <v>30</v>
      </c>
      <c r="G100" s="20"/>
    </row>
    <row r="101" spans="1:7" ht="28.5" customHeight="1" x14ac:dyDescent="0.25">
      <c r="A101" s="3" t="s">
        <v>27</v>
      </c>
      <c r="B101" s="4" t="s">
        <v>112</v>
      </c>
      <c r="C101" s="1">
        <v>364.33</v>
      </c>
      <c r="D101" s="1">
        <v>16</v>
      </c>
      <c r="E101" s="1">
        <v>6308</v>
      </c>
      <c r="F101" s="1" t="s">
        <v>33</v>
      </c>
      <c r="G101" s="20"/>
    </row>
    <row r="102" spans="1:7" ht="28.5" customHeight="1" x14ac:dyDescent="0.25">
      <c r="A102" s="3" t="s">
        <v>27</v>
      </c>
      <c r="B102" s="4" t="s">
        <v>113</v>
      </c>
      <c r="C102" s="1">
        <v>106.75</v>
      </c>
      <c r="D102" s="1">
        <v>5</v>
      </c>
      <c r="E102" s="1">
        <v>6308</v>
      </c>
      <c r="F102" s="1" t="s">
        <v>6</v>
      </c>
      <c r="G102" s="20"/>
    </row>
    <row r="103" spans="1:7" ht="28.5" customHeight="1" x14ac:dyDescent="0.25">
      <c r="A103" s="3" t="s">
        <v>27</v>
      </c>
      <c r="B103" s="4" t="s">
        <v>114</v>
      </c>
      <c r="C103" s="1">
        <v>2460</v>
      </c>
      <c r="D103" s="1">
        <v>34</v>
      </c>
      <c r="E103" s="1">
        <v>1</v>
      </c>
      <c r="F103" s="1" t="s">
        <v>115</v>
      </c>
      <c r="G103" s="20"/>
    </row>
    <row r="104" spans="1:7" ht="28.5" customHeight="1" x14ac:dyDescent="0.25">
      <c r="A104" s="3" t="s">
        <v>27</v>
      </c>
      <c r="B104" s="4" t="s">
        <v>116</v>
      </c>
      <c r="C104" s="1">
        <v>118.26</v>
      </c>
      <c r="D104" s="1">
        <v>6</v>
      </c>
      <c r="E104" s="1">
        <v>1</v>
      </c>
      <c r="F104" s="1" t="s">
        <v>115</v>
      </c>
      <c r="G104" s="20"/>
    </row>
    <row r="105" spans="1:7" ht="28.5" customHeight="1" x14ac:dyDescent="0.25">
      <c r="A105" s="3" t="s">
        <v>27</v>
      </c>
      <c r="B105" s="4" t="s">
        <v>117</v>
      </c>
      <c r="C105" s="1">
        <v>1240</v>
      </c>
      <c r="D105" s="1">
        <v>33</v>
      </c>
      <c r="E105" s="1">
        <v>1</v>
      </c>
      <c r="F105" s="1" t="s">
        <v>115</v>
      </c>
      <c r="G105" s="20"/>
    </row>
    <row r="106" spans="1:7" ht="28.5" customHeight="1" x14ac:dyDescent="0.25">
      <c r="A106" s="3" t="s">
        <v>27</v>
      </c>
      <c r="B106" s="4" t="s">
        <v>118</v>
      </c>
      <c r="C106" s="1">
        <v>706.32</v>
      </c>
      <c r="D106" s="1">
        <v>17</v>
      </c>
      <c r="E106" s="1">
        <v>1</v>
      </c>
      <c r="F106" s="1" t="s">
        <v>115</v>
      </c>
      <c r="G106" s="20"/>
    </row>
    <row r="107" spans="1:7" ht="28.5" customHeight="1" x14ac:dyDescent="0.25">
      <c r="A107" s="3" t="s">
        <v>27</v>
      </c>
      <c r="B107" s="4" t="s">
        <v>119</v>
      </c>
      <c r="C107" s="1">
        <v>652.42999999999995</v>
      </c>
      <c r="D107" s="1">
        <v>16</v>
      </c>
      <c r="E107" s="1">
        <v>1</v>
      </c>
      <c r="F107" s="1" t="s">
        <v>115</v>
      </c>
      <c r="G107" s="20"/>
    </row>
    <row r="108" spans="1:7" ht="28.5" customHeight="1" x14ac:dyDescent="0.25">
      <c r="A108" s="3" t="s">
        <v>27</v>
      </c>
      <c r="B108" s="4" t="s">
        <v>120</v>
      </c>
      <c r="C108" s="1">
        <v>504.89</v>
      </c>
      <c r="D108" s="1">
        <v>14</v>
      </c>
      <c r="E108" s="1">
        <v>1</v>
      </c>
      <c r="F108" s="1" t="s">
        <v>115</v>
      </c>
      <c r="G108" s="20"/>
    </row>
    <row r="109" spans="1:7" ht="28.5" customHeight="1" x14ac:dyDescent="0.25">
      <c r="A109" s="3" t="s">
        <v>27</v>
      </c>
      <c r="B109" s="4" t="s">
        <v>121</v>
      </c>
      <c r="C109" s="1">
        <v>731.96</v>
      </c>
      <c r="D109" s="1">
        <v>24</v>
      </c>
      <c r="E109" s="1">
        <v>1</v>
      </c>
      <c r="F109" s="1" t="s">
        <v>115</v>
      </c>
      <c r="G109" s="20"/>
    </row>
    <row r="110" spans="1:7" ht="28.5" customHeight="1" x14ac:dyDescent="0.25">
      <c r="A110" s="3" t="s">
        <v>27</v>
      </c>
      <c r="B110" s="4" t="s">
        <v>122</v>
      </c>
      <c r="C110" s="1">
        <v>389.02</v>
      </c>
      <c r="D110" s="1">
        <v>11</v>
      </c>
      <c r="E110" s="1">
        <v>1</v>
      </c>
      <c r="F110" s="1" t="s">
        <v>115</v>
      </c>
      <c r="G110" s="20"/>
    </row>
    <row r="111" spans="1:7" ht="28.5" customHeight="1" x14ac:dyDescent="0.25">
      <c r="A111" s="3" t="s">
        <v>27</v>
      </c>
      <c r="B111" s="4" t="s">
        <v>123</v>
      </c>
      <c r="C111" s="1">
        <v>133.83000000000001</v>
      </c>
      <c r="D111" s="1">
        <v>9</v>
      </c>
      <c r="E111" s="1">
        <v>1</v>
      </c>
      <c r="F111" s="1" t="s">
        <v>115</v>
      </c>
      <c r="G111" s="20"/>
    </row>
    <row r="112" spans="1:7" ht="28.5" customHeight="1" x14ac:dyDescent="0.25">
      <c r="A112" s="3" t="s">
        <v>27</v>
      </c>
      <c r="B112" s="4" t="s">
        <v>124</v>
      </c>
      <c r="C112" s="1">
        <v>516.4</v>
      </c>
      <c r="D112" s="1">
        <v>23</v>
      </c>
      <c r="E112" s="1">
        <v>1</v>
      </c>
      <c r="F112" s="1" t="s">
        <v>115</v>
      </c>
      <c r="G112" s="20"/>
    </row>
    <row r="113" spans="1:7" ht="28.5" customHeight="1" x14ac:dyDescent="0.25">
      <c r="A113" s="3" t="s">
        <v>27</v>
      </c>
      <c r="B113" s="4" t="s">
        <v>125</v>
      </c>
      <c r="C113" s="1">
        <v>857.83</v>
      </c>
      <c r="D113" s="1">
        <v>36</v>
      </c>
      <c r="E113" s="1">
        <v>1</v>
      </c>
      <c r="F113" s="1" t="s">
        <v>115</v>
      </c>
      <c r="G113" s="20"/>
    </row>
    <row r="114" spans="1:7" ht="28.5" customHeight="1" x14ac:dyDescent="0.25">
      <c r="A114" s="3" t="s">
        <v>27</v>
      </c>
      <c r="B114" s="4" t="s">
        <v>126</v>
      </c>
      <c r="C114" s="1">
        <v>1860</v>
      </c>
      <c r="D114" s="1">
        <v>102</v>
      </c>
      <c r="E114" s="1">
        <v>1</v>
      </c>
      <c r="F114" s="1" t="s">
        <v>115</v>
      </c>
      <c r="G114" s="20"/>
    </row>
    <row r="115" spans="1:7" ht="28.5" customHeight="1" x14ac:dyDescent="0.25">
      <c r="A115" s="3" t="s">
        <v>27</v>
      </c>
      <c r="B115" s="4" t="s">
        <v>127</v>
      </c>
      <c r="C115" s="1">
        <v>2900</v>
      </c>
      <c r="D115" s="1">
        <v>107</v>
      </c>
      <c r="E115" s="1">
        <v>1</v>
      </c>
      <c r="F115" s="1" t="s">
        <v>115</v>
      </c>
      <c r="G115" s="20"/>
    </row>
    <row r="116" spans="1:7" ht="28.5" customHeight="1" x14ac:dyDescent="0.25">
      <c r="A116" s="3" t="s">
        <v>27</v>
      </c>
      <c r="B116" s="4" t="s">
        <v>128</v>
      </c>
      <c r="C116" s="1">
        <v>2540</v>
      </c>
      <c r="D116" s="1">
        <v>120</v>
      </c>
      <c r="E116" s="1">
        <v>1</v>
      </c>
      <c r="F116" s="1" t="s">
        <v>115</v>
      </c>
      <c r="G116" s="20"/>
    </row>
    <row r="117" spans="1:7" ht="28.5" customHeight="1" x14ac:dyDescent="0.25">
      <c r="A117" s="3" t="s">
        <v>129</v>
      </c>
      <c r="B117" s="4" t="s">
        <v>130</v>
      </c>
      <c r="C117" s="1">
        <v>832.23</v>
      </c>
      <c r="D117" s="1">
        <v>50</v>
      </c>
      <c r="E117" s="1">
        <v>453</v>
      </c>
      <c r="F117" s="1" t="s">
        <v>131</v>
      </c>
      <c r="G117" s="20"/>
    </row>
    <row r="118" spans="1:7" ht="28.5" customHeight="1" x14ac:dyDescent="0.25">
      <c r="A118" s="3" t="s">
        <v>129</v>
      </c>
      <c r="B118" s="4" t="s">
        <v>132</v>
      </c>
      <c r="C118" s="1">
        <v>642.61</v>
      </c>
      <c r="D118" s="1">
        <v>61</v>
      </c>
      <c r="E118" s="1">
        <v>453</v>
      </c>
      <c r="F118" s="1" t="s">
        <v>133</v>
      </c>
      <c r="G118" s="20"/>
    </row>
    <row r="119" spans="1:7" ht="28.5" customHeight="1" x14ac:dyDescent="0.25">
      <c r="A119" s="3" t="s">
        <v>129</v>
      </c>
      <c r="B119" s="4" t="s">
        <v>134</v>
      </c>
      <c r="C119" s="1">
        <v>74.89</v>
      </c>
      <c r="D119" s="1">
        <v>5</v>
      </c>
      <c r="E119" s="1">
        <v>453</v>
      </c>
      <c r="F119" s="1" t="s">
        <v>115</v>
      </c>
      <c r="G119" s="20"/>
    </row>
    <row r="120" spans="1:7" ht="28.5" customHeight="1" x14ac:dyDescent="0.25">
      <c r="A120" s="3" t="s">
        <v>129</v>
      </c>
      <c r="B120" s="4" t="s">
        <v>135</v>
      </c>
      <c r="C120" s="1">
        <v>546.67999999999995</v>
      </c>
      <c r="D120" s="1">
        <v>19</v>
      </c>
      <c r="E120" s="1">
        <v>453</v>
      </c>
      <c r="F120" s="1" t="s">
        <v>133</v>
      </c>
      <c r="G120" s="20"/>
    </row>
    <row r="121" spans="1:7" ht="28.5" customHeight="1" x14ac:dyDescent="0.25">
      <c r="A121" s="3" t="s">
        <v>129</v>
      </c>
      <c r="B121" s="4" t="s">
        <v>136</v>
      </c>
      <c r="C121" s="1">
        <v>507.08</v>
      </c>
      <c r="D121" s="1">
        <v>29</v>
      </c>
      <c r="E121" s="1">
        <v>453</v>
      </c>
      <c r="F121" s="1" t="s">
        <v>115</v>
      </c>
      <c r="G121" s="20"/>
    </row>
    <row r="122" spans="1:7" ht="28.5" customHeight="1" x14ac:dyDescent="0.25">
      <c r="A122" s="3" t="s">
        <v>129</v>
      </c>
      <c r="B122" s="4" t="s">
        <v>137</v>
      </c>
      <c r="C122" s="1">
        <v>260.75</v>
      </c>
      <c r="D122" s="1">
        <v>11</v>
      </c>
      <c r="E122" s="1">
        <v>453</v>
      </c>
      <c r="F122" s="1" t="s">
        <v>15</v>
      </c>
      <c r="G122" s="20"/>
    </row>
    <row r="123" spans="1:7" ht="28.5" customHeight="1" x14ac:dyDescent="0.25">
      <c r="A123" s="3" t="s">
        <v>129</v>
      </c>
      <c r="B123" s="4" t="s">
        <v>138</v>
      </c>
      <c r="C123" s="1">
        <v>90.01</v>
      </c>
      <c r="D123" s="1">
        <v>5</v>
      </c>
      <c r="E123" s="1">
        <v>453</v>
      </c>
      <c r="F123" s="1" t="s">
        <v>133</v>
      </c>
      <c r="G123" s="20"/>
    </row>
    <row r="124" spans="1:7" ht="28.5" customHeight="1" x14ac:dyDescent="0.25">
      <c r="A124" s="3" t="s">
        <v>129</v>
      </c>
      <c r="B124" s="4" t="s">
        <v>139</v>
      </c>
      <c r="C124" s="1">
        <v>213.92</v>
      </c>
      <c r="D124" s="1">
        <v>4</v>
      </c>
      <c r="E124" s="1">
        <v>453</v>
      </c>
      <c r="F124" s="1" t="s">
        <v>15</v>
      </c>
      <c r="G124" s="20"/>
    </row>
    <row r="125" spans="1:7" ht="28.5" customHeight="1" x14ac:dyDescent="0.25">
      <c r="A125" s="3" t="s">
        <v>129</v>
      </c>
      <c r="B125" s="4" t="s">
        <v>140</v>
      </c>
      <c r="C125" s="1">
        <v>527.65</v>
      </c>
      <c r="D125" s="1">
        <v>33</v>
      </c>
      <c r="E125" s="1">
        <v>453</v>
      </c>
      <c r="F125" s="1" t="s">
        <v>131</v>
      </c>
      <c r="G125" s="20"/>
    </row>
    <row r="126" spans="1:7" ht="28.5" customHeight="1" x14ac:dyDescent="0.25">
      <c r="A126" s="3" t="s">
        <v>129</v>
      </c>
      <c r="B126" s="4" t="s">
        <v>141</v>
      </c>
      <c r="C126" s="1">
        <v>386.18</v>
      </c>
      <c r="D126" s="1">
        <v>27</v>
      </c>
      <c r="E126" s="1">
        <v>453</v>
      </c>
      <c r="F126" s="1" t="s">
        <v>15</v>
      </c>
      <c r="G126" s="20"/>
    </row>
    <row r="127" spans="1:7" ht="28.5" customHeight="1" x14ac:dyDescent="0.25">
      <c r="A127" s="3" t="s">
        <v>129</v>
      </c>
      <c r="B127" s="4" t="s">
        <v>142</v>
      </c>
      <c r="C127" s="1">
        <v>156.78</v>
      </c>
      <c r="D127" s="1">
        <v>11</v>
      </c>
      <c r="E127" s="1">
        <v>453</v>
      </c>
      <c r="F127" s="1" t="s">
        <v>15</v>
      </c>
      <c r="G127" s="20"/>
    </row>
    <row r="128" spans="1:7" ht="28.5" customHeight="1" x14ac:dyDescent="0.25">
      <c r="A128" s="3" t="s">
        <v>129</v>
      </c>
      <c r="B128" s="4" t="s">
        <v>143</v>
      </c>
      <c r="C128" s="1">
        <v>155.61000000000001</v>
      </c>
      <c r="D128" s="1">
        <v>7</v>
      </c>
      <c r="E128" s="1">
        <v>453</v>
      </c>
      <c r="F128" s="1" t="s">
        <v>15</v>
      </c>
      <c r="G128" s="20"/>
    </row>
    <row r="129" spans="1:7" ht="28.5" customHeight="1" x14ac:dyDescent="0.25">
      <c r="A129" s="3" t="s">
        <v>129</v>
      </c>
      <c r="B129" s="4" t="s">
        <v>144</v>
      </c>
      <c r="C129" s="1">
        <v>868.49</v>
      </c>
      <c r="D129" s="1">
        <v>47</v>
      </c>
      <c r="E129" s="1">
        <v>453</v>
      </c>
      <c r="F129" s="1" t="s">
        <v>133</v>
      </c>
      <c r="G129" s="20"/>
    </row>
    <row r="130" spans="1:7" ht="28.5" customHeight="1" x14ac:dyDescent="0.25">
      <c r="A130" s="3" t="s">
        <v>129</v>
      </c>
      <c r="B130" s="4" t="s">
        <v>145</v>
      </c>
      <c r="C130" s="1">
        <v>218.04</v>
      </c>
      <c r="D130" s="1">
        <v>11</v>
      </c>
      <c r="E130" s="1">
        <v>453</v>
      </c>
      <c r="F130" s="1" t="s">
        <v>15</v>
      </c>
      <c r="G130" s="20"/>
    </row>
    <row r="131" spans="1:7" ht="28.5" customHeight="1" x14ac:dyDescent="0.25">
      <c r="A131" s="3" t="s">
        <v>129</v>
      </c>
      <c r="B131" s="4" t="s">
        <v>146</v>
      </c>
      <c r="C131" s="1">
        <v>146.87</v>
      </c>
      <c r="D131" s="1">
        <v>6</v>
      </c>
      <c r="E131" s="1">
        <v>453</v>
      </c>
      <c r="F131" s="1" t="s">
        <v>131</v>
      </c>
      <c r="G131" s="20"/>
    </row>
    <row r="132" spans="1:7" ht="28.5" customHeight="1" x14ac:dyDescent="0.25">
      <c r="A132" s="3" t="s">
        <v>129</v>
      </c>
      <c r="B132" s="4" t="s">
        <v>147</v>
      </c>
      <c r="C132" s="1">
        <v>170.7</v>
      </c>
      <c r="D132" s="1">
        <v>12</v>
      </c>
      <c r="E132" s="1">
        <v>453</v>
      </c>
      <c r="F132" s="1" t="s">
        <v>131</v>
      </c>
      <c r="G132" s="20"/>
    </row>
    <row r="133" spans="1:7" ht="28.5" customHeight="1" x14ac:dyDescent="0.25">
      <c r="A133" s="3" t="s">
        <v>129</v>
      </c>
      <c r="B133" s="4" t="s">
        <v>148</v>
      </c>
      <c r="C133" s="1">
        <v>67.67</v>
      </c>
      <c r="D133" s="1">
        <v>5</v>
      </c>
      <c r="E133" s="1">
        <v>453</v>
      </c>
      <c r="F133" s="1" t="s">
        <v>131</v>
      </c>
      <c r="G133" s="20"/>
    </row>
    <row r="134" spans="1:7" ht="28.5" customHeight="1" x14ac:dyDescent="0.25">
      <c r="A134" s="3" t="s">
        <v>129</v>
      </c>
      <c r="B134" s="4" t="s">
        <v>149</v>
      </c>
      <c r="C134" s="1">
        <v>262.52</v>
      </c>
      <c r="D134" s="1">
        <v>17</v>
      </c>
      <c r="E134" s="1">
        <v>453</v>
      </c>
      <c r="F134" s="1" t="s">
        <v>15</v>
      </c>
      <c r="G134" s="20"/>
    </row>
    <row r="135" spans="1:7" ht="28.5" customHeight="1" x14ac:dyDescent="0.25">
      <c r="A135" s="3" t="s">
        <v>129</v>
      </c>
      <c r="B135" s="4" t="s">
        <v>150</v>
      </c>
      <c r="C135" s="1">
        <v>356.59</v>
      </c>
      <c r="D135" s="1">
        <v>24</v>
      </c>
      <c r="E135" s="1">
        <v>453</v>
      </c>
      <c r="F135" s="1" t="s">
        <v>131</v>
      </c>
      <c r="G135" s="20"/>
    </row>
    <row r="136" spans="1:7" ht="28.5" customHeight="1" x14ac:dyDescent="0.25">
      <c r="A136" s="3" t="s">
        <v>129</v>
      </c>
      <c r="B136" s="4" t="s">
        <v>151</v>
      </c>
      <c r="C136" s="1">
        <v>80.06</v>
      </c>
      <c r="D136" s="1">
        <v>6</v>
      </c>
      <c r="E136" s="1">
        <v>453</v>
      </c>
      <c r="F136" s="1" t="s">
        <v>131</v>
      </c>
      <c r="G136" s="20"/>
    </row>
    <row r="137" spans="1:7" ht="28.5" customHeight="1" x14ac:dyDescent="0.25">
      <c r="A137" s="3" t="s">
        <v>129</v>
      </c>
      <c r="B137" s="4" t="s">
        <v>152</v>
      </c>
      <c r="C137" s="1">
        <v>222.7</v>
      </c>
      <c r="D137" s="1">
        <v>13</v>
      </c>
      <c r="E137" s="1">
        <v>453</v>
      </c>
      <c r="F137" s="1" t="s">
        <v>131</v>
      </c>
      <c r="G137" s="20"/>
    </row>
    <row r="138" spans="1:7" ht="28.5" customHeight="1" x14ac:dyDescent="0.25">
      <c r="A138" s="3" t="s">
        <v>129</v>
      </c>
      <c r="B138" s="4" t="s">
        <v>153</v>
      </c>
      <c r="C138" s="1">
        <v>188.12</v>
      </c>
      <c r="D138" s="1">
        <v>8</v>
      </c>
      <c r="E138" s="1">
        <v>453</v>
      </c>
      <c r="F138" s="1" t="s">
        <v>131</v>
      </c>
      <c r="G138" s="20"/>
    </row>
    <row r="139" spans="1:7" ht="28.5" customHeight="1" x14ac:dyDescent="0.25">
      <c r="A139" s="3" t="s">
        <v>154</v>
      </c>
      <c r="B139" s="4" t="s">
        <v>155</v>
      </c>
      <c r="C139" s="1">
        <v>226.38</v>
      </c>
      <c r="D139" s="1">
        <v>4</v>
      </c>
      <c r="E139" s="1">
        <v>847</v>
      </c>
      <c r="F139" s="1" t="s">
        <v>10</v>
      </c>
      <c r="G139" s="20"/>
    </row>
    <row r="140" spans="1:7" ht="28.5" customHeight="1" x14ac:dyDescent="0.25">
      <c r="A140" s="3" t="s">
        <v>154</v>
      </c>
      <c r="B140" s="4" t="s">
        <v>156</v>
      </c>
      <c r="C140" s="1">
        <v>207.67</v>
      </c>
      <c r="D140" s="1">
        <v>6</v>
      </c>
      <c r="E140" s="1">
        <v>847</v>
      </c>
      <c r="F140" s="1" t="s">
        <v>10</v>
      </c>
      <c r="G140" s="20"/>
    </row>
    <row r="141" spans="1:7" ht="28.5" customHeight="1" x14ac:dyDescent="0.25">
      <c r="A141" s="3" t="s">
        <v>154</v>
      </c>
      <c r="B141" s="4" t="s">
        <v>157</v>
      </c>
      <c r="C141" s="1">
        <v>138.31</v>
      </c>
      <c r="D141" s="1">
        <v>8</v>
      </c>
      <c r="E141" s="1">
        <v>1713</v>
      </c>
      <c r="F141" s="1" t="s">
        <v>15</v>
      </c>
      <c r="G141" s="20"/>
    </row>
    <row r="142" spans="1:7" ht="28.5" customHeight="1" x14ac:dyDescent="0.25">
      <c r="A142" s="3" t="s">
        <v>154</v>
      </c>
      <c r="B142" s="4" t="s">
        <v>158</v>
      </c>
      <c r="C142" s="1">
        <v>216.04</v>
      </c>
      <c r="D142" s="1">
        <v>7</v>
      </c>
      <c r="E142" s="1">
        <v>1713</v>
      </c>
      <c r="F142" s="1" t="s">
        <v>15</v>
      </c>
      <c r="G142" s="20"/>
    </row>
    <row r="143" spans="1:7" ht="28.5" customHeight="1" x14ac:dyDescent="0.25">
      <c r="A143" s="3" t="s">
        <v>154</v>
      </c>
      <c r="B143" s="4" t="s">
        <v>159</v>
      </c>
      <c r="C143" s="1">
        <v>290.26</v>
      </c>
      <c r="D143" s="1">
        <v>4</v>
      </c>
      <c r="E143" s="1">
        <v>2549</v>
      </c>
      <c r="F143" s="1" t="s">
        <v>15</v>
      </c>
      <c r="G143" s="20"/>
    </row>
    <row r="144" spans="1:7" ht="28.5" customHeight="1" x14ac:dyDescent="0.25">
      <c r="A144" s="3" t="s">
        <v>154</v>
      </c>
      <c r="B144" s="4" t="s">
        <v>160</v>
      </c>
      <c r="C144" s="1">
        <v>184.22</v>
      </c>
      <c r="D144" s="1">
        <v>4</v>
      </c>
      <c r="E144" s="1">
        <v>259</v>
      </c>
      <c r="F144" s="1" t="s">
        <v>15</v>
      </c>
      <c r="G144" s="20"/>
    </row>
    <row r="145" spans="1:7" ht="28.5" customHeight="1" x14ac:dyDescent="0.25">
      <c r="A145" s="3" t="s">
        <v>154</v>
      </c>
      <c r="B145" s="4" t="s">
        <v>161</v>
      </c>
      <c r="C145" s="1">
        <v>161.59</v>
      </c>
      <c r="D145" s="1">
        <v>8</v>
      </c>
      <c r="E145" s="1">
        <v>146</v>
      </c>
      <c r="F145" s="1" t="s">
        <v>15</v>
      </c>
      <c r="G145" s="20"/>
    </row>
    <row r="146" spans="1:7" ht="28.5" customHeight="1" x14ac:dyDescent="0.25">
      <c r="A146" s="3" t="s">
        <v>154</v>
      </c>
      <c r="B146" s="4" t="s">
        <v>162</v>
      </c>
      <c r="C146" s="1">
        <v>82.29</v>
      </c>
      <c r="D146" s="1">
        <v>4</v>
      </c>
      <c r="E146" s="1">
        <v>146</v>
      </c>
      <c r="F146" s="1" t="s">
        <v>15</v>
      </c>
      <c r="G146" s="20"/>
    </row>
    <row r="147" spans="1:7" ht="28.5" customHeight="1" x14ac:dyDescent="0.25">
      <c r="A147" s="3" t="s">
        <v>154</v>
      </c>
      <c r="B147" s="4" t="s">
        <v>163</v>
      </c>
      <c r="C147" s="1">
        <v>233.44</v>
      </c>
      <c r="D147" s="1">
        <v>5</v>
      </c>
      <c r="E147" s="1">
        <v>1626</v>
      </c>
      <c r="F147" s="1" t="s">
        <v>15</v>
      </c>
      <c r="G147" s="20"/>
    </row>
    <row r="148" spans="1:7" ht="28.5" customHeight="1" x14ac:dyDescent="0.25">
      <c r="A148" s="3" t="s">
        <v>154</v>
      </c>
      <c r="B148" s="4" t="s">
        <v>164</v>
      </c>
      <c r="C148" s="1">
        <v>216.34</v>
      </c>
      <c r="D148" s="1">
        <v>4</v>
      </c>
      <c r="E148" s="1">
        <v>523</v>
      </c>
      <c r="F148" s="1" t="s">
        <v>10</v>
      </c>
      <c r="G148" s="20"/>
    </row>
    <row r="149" spans="1:7" ht="28.5" customHeight="1" x14ac:dyDescent="0.25">
      <c r="A149" s="3" t="s">
        <v>154</v>
      </c>
      <c r="B149" s="4" t="s">
        <v>165</v>
      </c>
      <c r="C149" s="1">
        <v>278.33999999999997</v>
      </c>
      <c r="D149" s="1">
        <v>5</v>
      </c>
      <c r="E149" s="1">
        <v>433</v>
      </c>
      <c r="F149" s="1" t="s">
        <v>6</v>
      </c>
      <c r="G149" s="20"/>
    </row>
    <row r="150" spans="1:7" ht="28.5" customHeight="1" x14ac:dyDescent="0.25">
      <c r="A150" s="3" t="s">
        <v>154</v>
      </c>
      <c r="B150" s="4" t="s">
        <v>166</v>
      </c>
      <c r="C150" s="1">
        <v>403.07</v>
      </c>
      <c r="D150" s="1">
        <v>12</v>
      </c>
      <c r="E150" s="1">
        <v>433</v>
      </c>
      <c r="F150" s="1" t="s">
        <v>6</v>
      </c>
      <c r="G150" s="20"/>
    </row>
    <row r="151" spans="1:7" ht="28.5" customHeight="1" x14ac:dyDescent="0.25">
      <c r="A151" s="3" t="s">
        <v>154</v>
      </c>
      <c r="B151" s="4" t="s">
        <v>167</v>
      </c>
      <c r="C151" s="1">
        <v>351.56</v>
      </c>
      <c r="D151" s="1">
        <v>4</v>
      </c>
      <c r="E151" s="1">
        <v>433</v>
      </c>
      <c r="F151" s="1" t="s">
        <v>6</v>
      </c>
      <c r="G151" s="20"/>
    </row>
    <row r="152" spans="1:7" ht="28.5" customHeight="1" x14ac:dyDescent="0.25">
      <c r="A152" s="3" t="s">
        <v>154</v>
      </c>
      <c r="B152" s="4" t="s">
        <v>168</v>
      </c>
      <c r="C152" s="1">
        <v>334.19</v>
      </c>
      <c r="D152" s="1">
        <v>5</v>
      </c>
      <c r="E152" s="1">
        <v>433</v>
      </c>
      <c r="F152" s="1" t="s">
        <v>6</v>
      </c>
      <c r="G152" s="20"/>
    </row>
    <row r="153" spans="1:7" ht="28.5" customHeight="1" x14ac:dyDescent="0.25">
      <c r="A153" s="3" t="s">
        <v>154</v>
      </c>
      <c r="B153" s="4" t="s">
        <v>169</v>
      </c>
      <c r="C153" s="1">
        <v>268</v>
      </c>
      <c r="D153" s="1">
        <v>4</v>
      </c>
      <c r="E153" s="1">
        <v>1093</v>
      </c>
      <c r="F153" s="1" t="s">
        <v>6</v>
      </c>
      <c r="G153" s="20"/>
    </row>
    <row r="154" spans="1:7" ht="28.5" customHeight="1" x14ac:dyDescent="0.25">
      <c r="A154" s="10" t="s">
        <v>154</v>
      </c>
      <c r="B154" s="11" t="s">
        <v>170</v>
      </c>
      <c r="C154" s="12">
        <v>747.82</v>
      </c>
      <c r="D154" s="12">
        <v>8</v>
      </c>
      <c r="E154" s="12">
        <v>935</v>
      </c>
      <c r="F154" s="12" t="s">
        <v>6</v>
      </c>
      <c r="G154" s="20"/>
    </row>
    <row r="155" spans="1:7" ht="28.5" customHeight="1" x14ac:dyDescent="0.25">
      <c r="A155" s="10" t="s">
        <v>154</v>
      </c>
      <c r="B155" s="11" t="s">
        <v>171</v>
      </c>
      <c r="C155" s="12">
        <v>993.82</v>
      </c>
      <c r="D155" s="12">
        <v>8</v>
      </c>
      <c r="E155" s="12">
        <v>935</v>
      </c>
      <c r="F155" s="12" t="s">
        <v>6</v>
      </c>
      <c r="G155" s="20"/>
    </row>
    <row r="156" spans="1:7" ht="28.5" customHeight="1" x14ac:dyDescent="0.25">
      <c r="A156" s="10" t="s">
        <v>154</v>
      </c>
      <c r="B156" s="11" t="s">
        <v>172</v>
      </c>
      <c r="C156" s="12">
        <v>568.19000000000005</v>
      </c>
      <c r="D156" s="12">
        <v>6</v>
      </c>
      <c r="E156" s="12">
        <v>935</v>
      </c>
      <c r="F156" s="12" t="s">
        <v>6</v>
      </c>
      <c r="G156" s="20"/>
    </row>
    <row r="157" spans="1:7" ht="28.5" customHeight="1" x14ac:dyDescent="0.25">
      <c r="A157" s="10" t="s">
        <v>154</v>
      </c>
      <c r="B157" s="11" t="s">
        <v>173</v>
      </c>
      <c r="C157" s="12">
        <v>431.33</v>
      </c>
      <c r="D157" s="12">
        <v>7</v>
      </c>
      <c r="E157" s="12">
        <v>935</v>
      </c>
      <c r="F157" s="12" t="s">
        <v>6</v>
      </c>
      <c r="G157" s="20"/>
    </row>
    <row r="158" spans="1:7" x14ac:dyDescent="0.25">
      <c r="A158" s="5"/>
      <c r="B158" s="13" t="s">
        <v>177</v>
      </c>
      <c r="C158" s="5">
        <f>SUM(C6:C157)</f>
        <v>72315.38</v>
      </c>
      <c r="D158" s="5">
        <f>SUM(D6:D157)</f>
        <v>2554</v>
      </c>
      <c r="E158" s="5"/>
      <c r="F158" s="5"/>
      <c r="G158" s="18">
        <f>SUM(G6:G157)</f>
        <v>0</v>
      </c>
    </row>
    <row r="159" spans="1:7" x14ac:dyDescent="0.25">
      <c r="A159" s="5"/>
      <c r="B159" s="13" t="s">
        <v>176</v>
      </c>
      <c r="C159" s="5">
        <f>C158/100</f>
        <v>723.15380000000005</v>
      </c>
      <c r="D159" s="5"/>
      <c r="E159" s="5"/>
      <c r="F159" s="5"/>
    </row>
    <row r="161" spans="1:8" x14ac:dyDescent="0.25">
      <c r="A161" s="23" t="s">
        <v>183</v>
      </c>
      <c r="B161" s="23"/>
      <c r="C161" s="23"/>
      <c r="D161" s="23"/>
      <c r="E161" s="23"/>
      <c r="F161" s="23"/>
      <c r="G161" s="23"/>
      <c r="H161" s="23"/>
    </row>
    <row r="162" spans="1:8" x14ac:dyDescent="0.25">
      <c r="A162" s="24" t="s">
        <v>182</v>
      </c>
      <c r="B162" s="24"/>
      <c r="C162" s="24"/>
      <c r="D162" s="24"/>
      <c r="E162" s="24"/>
      <c r="F162" s="24"/>
      <c r="G162" s="24"/>
      <c r="H162" s="24"/>
    </row>
  </sheetData>
  <mergeCells count="4">
    <mergeCell ref="A4:F4"/>
    <mergeCell ref="A162:H162"/>
    <mergeCell ref="A161:H161"/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 plátce DPH</vt:lpstr>
      <vt:lpstr>pro neplátce DPH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Vašulková Martina</dc:creator>
  <cp:lastModifiedBy>Garlíková Jarmila Bc. DiS.</cp:lastModifiedBy>
  <dcterms:created xsi:type="dcterms:W3CDTF">2023-07-19T11:37:17Z</dcterms:created>
  <dcterms:modified xsi:type="dcterms:W3CDTF">2023-08-10T10:17:11Z</dcterms:modified>
</cp:coreProperties>
</file>